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migrationpolicy.sharepoint.com/sites/Data/Shared Documents/A_DH Interactive/DH_website update/Tableau data/U.S. Immigration Trends/2024 update/Excel files to upload/"/>
    </mc:Choice>
  </mc:AlternateContent>
  <xr:revisionPtr revIDLastSave="314" documentId="8_{BB440CC5-A6B4-433E-9CCE-4BD8666DF378}" xr6:coauthVersionLast="47" xr6:coauthVersionMax="47" xr10:uidLastSave="{64400758-94F9-4136-A40A-7DD2B356B1D3}"/>
  <bookViews>
    <workbookView xWindow="-80" yWindow="-80" windowWidth="19360" windowHeight="10240" tabRatio="918" activeTab="1" xr2:uid="{00000000-000D-0000-FFFF-FFFF00000000}"/>
  </bookViews>
  <sheets>
    <sheet name="TOC" sheetId="6" r:id="rId1"/>
    <sheet name="2024 (ages 0-17)" sheetId="30" r:id="rId2"/>
    <sheet name="2021 (ages 0-17)" sheetId="28" r:id="rId3"/>
    <sheet name="2019 (ages 0-17)" sheetId="25" r:id="rId4"/>
    <sheet name="2010 (ages 0-17)" sheetId="26" r:id="rId5"/>
    <sheet name="2000 (ages 0-17)" sheetId="2" r:id="rId6"/>
    <sheet name="1990 (ages 0-17)" sheetId="3" r:id="rId7"/>
    <sheet name="2024 (ages 0-5)" sheetId="31" r:id="rId8"/>
    <sheet name="2021 (ages 0-5)" sheetId="29" r:id="rId9"/>
    <sheet name="2019 (ages 0-5)" sheetId="24" r:id="rId10"/>
    <sheet name="2010 (ages 0-5)" sheetId="27" r:id="rId11"/>
    <sheet name="2000 (ages 0-5)" sheetId="10" r:id="rId12"/>
    <sheet name="1990 (ages 0-5)" sheetId="11"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31" l="1"/>
  <c r="F15" i="31"/>
  <c r="D16" i="31"/>
  <c r="F16" i="31"/>
  <c r="D17" i="31"/>
  <c r="F17" i="31"/>
  <c r="D18" i="31"/>
  <c r="F18" i="31"/>
  <c r="D19" i="31"/>
  <c r="F19" i="31"/>
  <c r="D20" i="31"/>
  <c r="F20" i="31"/>
  <c r="D21" i="31"/>
  <c r="F21" i="31"/>
  <c r="D22" i="31"/>
  <c r="F22" i="31"/>
  <c r="D23" i="31"/>
  <c r="F23" i="31"/>
  <c r="D24" i="31"/>
  <c r="F24" i="31"/>
  <c r="D25" i="31"/>
  <c r="F25" i="31"/>
  <c r="D26" i="31"/>
  <c r="F26" i="31"/>
  <c r="D27" i="31"/>
  <c r="F27" i="31"/>
  <c r="D28" i="31"/>
  <c r="F28" i="31"/>
  <c r="D29" i="31"/>
  <c r="F29" i="31"/>
  <c r="D30" i="31"/>
  <c r="F30" i="31"/>
  <c r="D31" i="31"/>
  <c r="F31" i="31"/>
  <c r="D32" i="31"/>
  <c r="F32" i="31"/>
  <c r="D33" i="31"/>
  <c r="F33" i="31"/>
  <c r="D34" i="31"/>
  <c r="F34" i="31"/>
  <c r="D35" i="31"/>
  <c r="F35" i="31"/>
  <c r="D36" i="31"/>
  <c r="F36" i="31"/>
  <c r="D37" i="31"/>
  <c r="F37" i="31"/>
  <c r="D38" i="31"/>
  <c r="F38" i="31"/>
  <c r="D39" i="31"/>
  <c r="F39" i="31"/>
  <c r="D40" i="31"/>
  <c r="F40" i="31"/>
  <c r="D41" i="31"/>
  <c r="F41" i="31"/>
  <c r="D42" i="31"/>
  <c r="F42" i="31"/>
  <c r="D43" i="31"/>
  <c r="F43" i="31"/>
  <c r="D44" i="31"/>
  <c r="F44" i="31"/>
  <c r="D45" i="31"/>
  <c r="F45" i="31"/>
  <c r="D46" i="31"/>
  <c r="F46" i="31"/>
  <c r="D47" i="31"/>
  <c r="F47" i="31"/>
  <c r="D48" i="31"/>
  <c r="F48" i="31"/>
  <c r="D49" i="31"/>
  <c r="F49" i="31"/>
  <c r="D50" i="31"/>
  <c r="F50" i="31"/>
  <c r="D51" i="31"/>
  <c r="F51" i="31"/>
  <c r="D52" i="31"/>
  <c r="F52" i="31"/>
  <c r="D53" i="31"/>
  <c r="F53" i="31"/>
  <c r="D54" i="31"/>
  <c r="F54" i="31"/>
  <c r="D55" i="31"/>
  <c r="F55" i="31"/>
  <c r="D56" i="31"/>
  <c r="F56" i="31"/>
  <c r="D57" i="31"/>
  <c r="F57" i="31"/>
  <c r="D58" i="31"/>
  <c r="F58" i="31"/>
  <c r="D59" i="31"/>
  <c r="F59" i="31"/>
  <c r="D60" i="31"/>
  <c r="F60" i="31"/>
  <c r="D61" i="31"/>
  <c r="F61" i="31"/>
  <c r="D62" i="31"/>
  <c r="F62" i="31"/>
  <c r="D63" i="31"/>
  <c r="F63" i="31"/>
  <c r="D14" i="31"/>
  <c r="D13" i="31"/>
  <c r="F13" i="31"/>
  <c r="D12" i="31"/>
  <c r="D12" i="30"/>
  <c r="F12" i="30"/>
  <c r="D13" i="30"/>
  <c r="F13" i="30"/>
  <c r="D14" i="30"/>
  <c r="F14" i="30"/>
  <c r="D15" i="30"/>
  <c r="F15" i="30"/>
  <c r="D16" i="30"/>
  <c r="F16" i="30"/>
  <c r="F17" i="30"/>
  <c r="D18" i="30"/>
  <c r="F18" i="30"/>
  <c r="D19" i="30"/>
  <c r="F19" i="30"/>
  <c r="D20" i="30"/>
  <c r="F20" i="30"/>
  <c r="D21" i="30"/>
  <c r="F21" i="30"/>
  <c r="D22" i="30"/>
  <c r="F22" i="30"/>
  <c r="D23" i="30"/>
  <c r="F23" i="30"/>
  <c r="D24" i="30"/>
  <c r="F24" i="30"/>
  <c r="D25" i="30"/>
  <c r="F25" i="30"/>
  <c r="D26" i="30"/>
  <c r="F26" i="30"/>
  <c r="D27" i="30"/>
  <c r="F27" i="30"/>
  <c r="D28" i="30"/>
  <c r="F28" i="30"/>
  <c r="D29" i="30"/>
  <c r="F29" i="30"/>
  <c r="D30" i="30"/>
  <c r="F30" i="30"/>
  <c r="D31" i="30"/>
  <c r="F31" i="30"/>
  <c r="D32" i="30"/>
  <c r="F32" i="30"/>
  <c r="D33" i="30"/>
  <c r="F33" i="30"/>
  <c r="D34" i="30"/>
  <c r="F34" i="30"/>
  <c r="D35" i="30"/>
  <c r="F35" i="30"/>
  <c r="D36" i="30"/>
  <c r="F36" i="30"/>
  <c r="D37" i="30"/>
  <c r="F37" i="30"/>
  <c r="D38" i="30"/>
  <c r="F38" i="30"/>
  <c r="D39" i="30"/>
  <c r="F39" i="30"/>
  <c r="D40" i="30"/>
  <c r="F40" i="30"/>
  <c r="D41" i="30"/>
  <c r="F41" i="30"/>
  <c r="D42" i="30"/>
  <c r="F42" i="30"/>
  <c r="D43" i="30"/>
  <c r="F43" i="30"/>
  <c r="D44" i="30"/>
  <c r="F44" i="30"/>
  <c r="D45" i="30"/>
  <c r="F45" i="30"/>
  <c r="D46" i="30"/>
  <c r="F46" i="30"/>
  <c r="D47" i="30"/>
  <c r="F47" i="30"/>
  <c r="D48" i="30"/>
  <c r="F48" i="30"/>
  <c r="D49" i="30"/>
  <c r="F49" i="30"/>
  <c r="D50" i="30"/>
  <c r="F50" i="30"/>
  <c r="D51" i="30"/>
  <c r="F51" i="30"/>
  <c r="D52" i="30"/>
  <c r="F52" i="30"/>
  <c r="D53" i="30"/>
  <c r="F53" i="30"/>
  <c r="D54" i="30"/>
  <c r="F54" i="30"/>
  <c r="D55" i="30"/>
  <c r="F55" i="30"/>
  <c r="D56" i="30"/>
  <c r="F56" i="30"/>
  <c r="D57" i="30"/>
  <c r="F57" i="30"/>
  <c r="D58" i="30"/>
  <c r="F58" i="30"/>
  <c r="D59" i="30"/>
  <c r="F59" i="30"/>
  <c r="D60" i="30"/>
  <c r="F60" i="30"/>
  <c r="D61" i="30"/>
  <c r="F61" i="30"/>
  <c r="D62" i="30"/>
  <c r="F62" i="30"/>
  <c r="D63" i="30"/>
  <c r="F63" i="30"/>
  <c r="F14" i="31" l="1"/>
  <c r="F12" i="31"/>
  <c r="D17" i="30"/>
  <c r="D12" i="29"/>
  <c r="D14" i="29"/>
  <c r="F14" i="29"/>
  <c r="G15" i="29"/>
  <c r="D15" i="29"/>
  <c r="G16" i="29"/>
  <c r="D16" i="29"/>
  <c r="F16" i="29"/>
  <c r="D17" i="29"/>
  <c r="F17" i="29"/>
  <c r="G17" i="29"/>
  <c r="D18" i="29"/>
  <c r="F18" i="29"/>
  <c r="G19" i="29"/>
  <c r="D19" i="29"/>
  <c r="G20" i="29"/>
  <c r="D20" i="29"/>
  <c r="F20" i="29"/>
  <c r="D21" i="29"/>
  <c r="F21" i="29"/>
  <c r="G21" i="29"/>
  <c r="D22" i="29"/>
  <c r="F22" i="29"/>
  <c r="G23" i="29"/>
  <c r="D23" i="29"/>
  <c r="G24" i="29"/>
  <c r="D24" i="29"/>
  <c r="F24" i="29"/>
  <c r="D25" i="29"/>
  <c r="F25" i="29"/>
  <c r="G25" i="29"/>
  <c r="D26" i="29"/>
  <c r="F26" i="29"/>
  <c r="G27" i="29"/>
  <c r="D27" i="29"/>
  <c r="G28" i="29"/>
  <c r="D28" i="29"/>
  <c r="F28" i="29"/>
  <c r="D29" i="29"/>
  <c r="F29" i="29"/>
  <c r="G29" i="29"/>
  <c r="D30" i="29"/>
  <c r="F30" i="29"/>
  <c r="G31" i="29"/>
  <c r="D31" i="29"/>
  <c r="G32" i="29"/>
  <c r="D32" i="29"/>
  <c r="F32" i="29"/>
  <c r="D33" i="29"/>
  <c r="F33" i="29"/>
  <c r="G33" i="29"/>
  <c r="D34" i="29"/>
  <c r="F34" i="29"/>
  <c r="G35" i="29"/>
  <c r="D35" i="29"/>
  <c r="G36" i="29"/>
  <c r="D36" i="29"/>
  <c r="F36" i="29"/>
  <c r="D37" i="29"/>
  <c r="F37" i="29"/>
  <c r="G37" i="29"/>
  <c r="D38" i="29"/>
  <c r="F38" i="29"/>
  <c r="G39" i="29"/>
  <c r="D39" i="29"/>
  <c r="G40" i="29"/>
  <c r="D40" i="29"/>
  <c r="F40" i="29"/>
  <c r="D41" i="29"/>
  <c r="F41" i="29"/>
  <c r="G41" i="29"/>
  <c r="D42" i="29"/>
  <c r="F42" i="29"/>
  <c r="G43" i="29"/>
  <c r="D43" i="29"/>
  <c r="G44" i="29"/>
  <c r="D44" i="29"/>
  <c r="F44" i="29"/>
  <c r="D45" i="29"/>
  <c r="F45" i="29"/>
  <c r="G45" i="29"/>
  <c r="D46" i="29"/>
  <c r="F46" i="29"/>
  <c r="G47" i="29"/>
  <c r="D47" i="29"/>
  <c r="G48" i="29"/>
  <c r="D48" i="29"/>
  <c r="F48" i="29"/>
  <c r="D49" i="29"/>
  <c r="F49" i="29"/>
  <c r="G49" i="29"/>
  <c r="G50" i="29"/>
  <c r="D50" i="29"/>
  <c r="F50" i="29"/>
  <c r="G51" i="29"/>
  <c r="D51" i="29"/>
  <c r="G52" i="29"/>
  <c r="D52" i="29"/>
  <c r="F52" i="29"/>
  <c r="D53" i="29"/>
  <c r="F53" i="29"/>
  <c r="G53" i="29"/>
  <c r="G54" i="29"/>
  <c r="D54" i="29"/>
  <c r="F54" i="29"/>
  <c r="G55" i="29"/>
  <c r="D55" i="29"/>
  <c r="G56" i="29"/>
  <c r="D56" i="29"/>
  <c r="F56" i="29"/>
  <c r="D57" i="29"/>
  <c r="F57" i="29"/>
  <c r="G57" i="29"/>
  <c r="G58" i="29"/>
  <c r="D58" i="29"/>
  <c r="F58" i="29"/>
  <c r="G59" i="29"/>
  <c r="D59" i="29"/>
  <c r="G60" i="29"/>
  <c r="D60" i="29"/>
  <c r="F60" i="29"/>
  <c r="D61" i="29"/>
  <c r="F61" i="29"/>
  <c r="G61" i="29"/>
  <c r="G62" i="29"/>
  <c r="D62" i="29"/>
  <c r="F62" i="29"/>
  <c r="G63" i="29"/>
  <c r="D63" i="29"/>
  <c r="G13" i="29"/>
  <c r="D13" i="29"/>
  <c r="F12" i="29"/>
  <c r="D14" i="28"/>
  <c r="F14" i="28"/>
  <c r="G14" i="28"/>
  <c r="G15" i="28"/>
  <c r="D15" i="28"/>
  <c r="G16" i="28"/>
  <c r="D16" i="28"/>
  <c r="F16" i="28"/>
  <c r="D17" i="28"/>
  <c r="F17" i="28"/>
  <c r="G17" i="28"/>
  <c r="D18" i="28"/>
  <c r="F18" i="28"/>
  <c r="G18" i="28"/>
  <c r="D19" i="28"/>
  <c r="G20" i="28"/>
  <c r="D20" i="28"/>
  <c r="F20" i="28"/>
  <c r="D21" i="28"/>
  <c r="F21" i="28"/>
  <c r="G21" i="28"/>
  <c r="D22" i="28"/>
  <c r="F22" i="28"/>
  <c r="G22" i="28"/>
  <c r="D23" i="28"/>
  <c r="G24" i="28"/>
  <c r="D24" i="28"/>
  <c r="F24" i="28"/>
  <c r="D25" i="28"/>
  <c r="F25" i="28"/>
  <c r="G25" i="28"/>
  <c r="D26" i="28"/>
  <c r="F26" i="28"/>
  <c r="G26" i="28"/>
  <c r="D27" i="28"/>
  <c r="G28" i="28"/>
  <c r="D28" i="28"/>
  <c r="F28" i="28"/>
  <c r="D29" i="28"/>
  <c r="F29" i="28"/>
  <c r="G29" i="28"/>
  <c r="D30" i="28"/>
  <c r="F30" i="28"/>
  <c r="G30" i="28"/>
  <c r="D31" i="28"/>
  <c r="G32" i="28"/>
  <c r="D32" i="28"/>
  <c r="F32" i="28"/>
  <c r="D33" i="28"/>
  <c r="F33" i="28"/>
  <c r="G33" i="28"/>
  <c r="D34" i="28"/>
  <c r="F34" i="28"/>
  <c r="G34" i="28"/>
  <c r="D35" i="28"/>
  <c r="G36" i="28"/>
  <c r="D36" i="28"/>
  <c r="F36" i="28"/>
  <c r="D37" i="28"/>
  <c r="F37" i="28"/>
  <c r="G37" i="28"/>
  <c r="D38" i="28"/>
  <c r="F38" i="28"/>
  <c r="G38" i="28"/>
  <c r="D39" i="28"/>
  <c r="G40" i="28"/>
  <c r="D40" i="28"/>
  <c r="F40" i="28"/>
  <c r="D41" i="28"/>
  <c r="F41" i="28"/>
  <c r="G41" i="28"/>
  <c r="D42" i="28"/>
  <c r="F42" i="28"/>
  <c r="G42" i="28"/>
  <c r="D43" i="28"/>
  <c r="G44" i="28"/>
  <c r="D44" i="28"/>
  <c r="F44" i="28"/>
  <c r="D45" i="28"/>
  <c r="F45" i="28"/>
  <c r="G45" i="28"/>
  <c r="D46" i="28"/>
  <c r="F46" i="28"/>
  <c r="G46" i="28"/>
  <c r="D47" i="28"/>
  <c r="G48" i="28"/>
  <c r="D48" i="28"/>
  <c r="F48" i="28"/>
  <c r="D49" i="28"/>
  <c r="F49" i="28"/>
  <c r="G49" i="28"/>
  <c r="D50" i="28"/>
  <c r="F50" i="28"/>
  <c r="G50" i="28"/>
  <c r="D51" i="28"/>
  <c r="G52" i="28"/>
  <c r="D52" i="28"/>
  <c r="F52" i="28"/>
  <c r="D53" i="28"/>
  <c r="F53" i="28"/>
  <c r="G53" i="28"/>
  <c r="D54" i="28"/>
  <c r="F54" i="28"/>
  <c r="G54" i="28"/>
  <c r="D55" i="28"/>
  <c r="G56" i="28"/>
  <c r="D56" i="28"/>
  <c r="F56" i="28"/>
  <c r="D57" i="28"/>
  <c r="F57" i="28"/>
  <c r="G57" i="28"/>
  <c r="D58" i="28"/>
  <c r="F58" i="28"/>
  <c r="G58" i="28"/>
  <c r="D59" i="28"/>
  <c r="G60" i="28"/>
  <c r="D60" i="28"/>
  <c r="F60" i="28"/>
  <c r="D61" i="28"/>
  <c r="F61" i="28"/>
  <c r="G61" i="28"/>
  <c r="D62" i="28"/>
  <c r="F62" i="28"/>
  <c r="G62" i="28"/>
  <c r="D63" i="28"/>
  <c r="D13" i="28"/>
  <c r="F13" i="28"/>
  <c r="G13" i="28"/>
  <c r="G12" i="28"/>
  <c r="F12" i="28"/>
  <c r="G12" i="25"/>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G17" i="24"/>
  <c r="G16" i="24"/>
  <c r="G15" i="24"/>
  <c r="G14" i="24"/>
  <c r="G13" i="24"/>
  <c r="G12" i="24"/>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13" i="25"/>
  <c r="G46" i="29" l="1"/>
  <c r="G42" i="29"/>
  <c r="G38" i="29"/>
  <c r="G34" i="29"/>
  <c r="G30" i="29"/>
  <c r="G26" i="29"/>
  <c r="G22" i="29"/>
  <c r="G18" i="29"/>
  <c r="G14" i="29"/>
  <c r="F63" i="29"/>
  <c r="F47" i="29"/>
  <c r="F43" i="29"/>
  <c r="F39" i="29"/>
  <c r="F35" i="29"/>
  <c r="F31" i="29"/>
  <c r="F27" i="29"/>
  <c r="F23" i="29"/>
  <c r="F19" i="29"/>
  <c r="F15" i="29"/>
  <c r="F59" i="29"/>
  <c r="F55" i="29"/>
  <c r="F51" i="29"/>
  <c r="F13" i="29"/>
  <c r="G12" i="29"/>
  <c r="G63" i="28"/>
  <c r="G59" i="28"/>
  <c r="G55" i="28"/>
  <c r="G51" i="28"/>
  <c r="G47" i="28"/>
  <c r="G43" i="28"/>
  <c r="G39" i="28"/>
  <c r="G35" i="28"/>
  <c r="G31" i="28"/>
  <c r="G27" i="28"/>
  <c r="G23" i="28"/>
  <c r="G19" i="28"/>
  <c r="F63" i="28"/>
  <c r="F59" i="28"/>
  <c r="F55" i="28"/>
  <c r="F51" i="28"/>
  <c r="F47" i="28"/>
  <c r="F43" i="28"/>
  <c r="F39" i="28"/>
  <c r="F35" i="28"/>
  <c r="F31" i="28"/>
  <c r="F27" i="28"/>
  <c r="F23" i="28"/>
  <c r="F19" i="28"/>
  <c r="F15" i="28"/>
  <c r="B12" i="26"/>
  <c r="F63" i="27" l="1"/>
  <c r="F62" i="27"/>
  <c r="F61" i="27"/>
  <c r="F60" i="27"/>
  <c r="F59" i="27"/>
  <c r="F58" i="27"/>
  <c r="F57" i="27"/>
  <c r="F56" i="27"/>
  <c r="F55" i="27"/>
  <c r="F54" i="27"/>
  <c r="F53" i="27"/>
  <c r="F52" i="27"/>
  <c r="F51" i="27"/>
  <c r="F50" i="27"/>
  <c r="F49" i="27"/>
  <c r="F48" i="27"/>
  <c r="F47" i="27"/>
  <c r="F46" i="27"/>
  <c r="F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63" i="26"/>
  <c r="F62" i="26"/>
  <c r="F61" i="26"/>
  <c r="F60" i="26"/>
  <c r="F59" i="26"/>
  <c r="F58" i="26"/>
  <c r="F57" i="26"/>
  <c r="F56" i="26"/>
  <c r="F55" i="26"/>
  <c r="F54" i="26"/>
  <c r="F53" i="26"/>
  <c r="F52" i="26"/>
  <c r="F51" i="26"/>
  <c r="F50" i="26"/>
  <c r="F49" i="26"/>
  <c r="F48" i="26"/>
  <c r="F47" i="26"/>
  <c r="F46" i="26"/>
  <c r="F45" i="26"/>
  <c r="F44" i="26"/>
  <c r="F43" i="26"/>
  <c r="F42" i="26"/>
  <c r="F41" i="26"/>
  <c r="F40" i="26"/>
  <c r="F39" i="26"/>
  <c r="F38" i="26"/>
  <c r="F37" i="26"/>
  <c r="F36" i="26"/>
  <c r="F35" i="26"/>
  <c r="F34" i="26"/>
  <c r="F33" i="26"/>
  <c r="F32" i="26"/>
  <c r="F31" i="26"/>
  <c r="F30" i="26"/>
  <c r="F29" i="26"/>
  <c r="F28" i="26"/>
  <c r="F27" i="26"/>
  <c r="F26" i="26"/>
  <c r="F25" i="26"/>
  <c r="F24" i="26"/>
  <c r="F23" i="26"/>
  <c r="F22" i="26"/>
  <c r="F21" i="26"/>
  <c r="F20" i="26"/>
  <c r="F19" i="26"/>
  <c r="F18" i="26"/>
  <c r="F17" i="26"/>
  <c r="F16" i="26"/>
  <c r="F15" i="26"/>
  <c r="F14" i="26"/>
  <c r="F13" i="26"/>
  <c r="F12" i="26"/>
  <c r="D63" i="27"/>
  <c r="D62" i="27"/>
  <c r="D61" i="27"/>
  <c r="D60" i="27"/>
  <c r="D59" i="27"/>
  <c r="D58" i="27"/>
  <c r="D57" i="27"/>
  <c r="D56" i="27"/>
  <c r="D55" i="27"/>
  <c r="D54" i="27"/>
  <c r="D53" i="27"/>
  <c r="D52" i="27"/>
  <c r="D51" i="27"/>
  <c r="D50" i="27"/>
  <c r="D49" i="27"/>
  <c r="D48" i="27"/>
  <c r="D47" i="27"/>
  <c r="D46" i="27"/>
  <c r="D45" i="27"/>
  <c r="D44" i="27"/>
  <c r="D43" i="27"/>
  <c r="D42" i="27"/>
  <c r="D41" i="27"/>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15" i="27"/>
  <c r="D14" i="27"/>
  <c r="D13" i="27"/>
  <c r="D12" i="27"/>
  <c r="D63" i="26"/>
  <c r="D62" i="26"/>
  <c r="D61" i="26"/>
  <c r="D60" i="26"/>
  <c r="D59" i="26"/>
  <c r="D58" i="26"/>
  <c r="D57" i="26"/>
  <c r="D56" i="26"/>
  <c r="D55" i="26"/>
  <c r="D54" i="26"/>
  <c r="D53" i="26"/>
  <c r="D52" i="26"/>
  <c r="D51" i="26"/>
  <c r="D50" i="26"/>
  <c r="D49" i="26"/>
  <c r="D48" i="26"/>
  <c r="D47" i="26"/>
  <c r="D46" i="26"/>
  <c r="D45" i="26"/>
  <c r="D44" i="26"/>
  <c r="D43" i="26"/>
  <c r="D42" i="26"/>
  <c r="D41" i="26"/>
  <c r="D40" i="26"/>
  <c r="D39" i="26"/>
  <c r="D38" i="26"/>
  <c r="D37" i="26"/>
  <c r="D36" i="26"/>
  <c r="D35" i="26"/>
  <c r="D34" i="26"/>
  <c r="D33" i="26"/>
  <c r="D32" i="26"/>
  <c r="D31" i="26"/>
  <c r="D30" i="26"/>
  <c r="D29" i="26"/>
  <c r="D28" i="26"/>
  <c r="D27" i="26"/>
  <c r="D26" i="26"/>
  <c r="D25" i="26"/>
  <c r="D24" i="26"/>
  <c r="D23" i="26"/>
  <c r="D22" i="26"/>
  <c r="D21" i="26"/>
  <c r="D20" i="26"/>
  <c r="D19" i="26"/>
  <c r="D18" i="26"/>
  <c r="D17" i="26"/>
  <c r="D16" i="26"/>
  <c r="D15" i="26"/>
  <c r="D14" i="26"/>
  <c r="D13" i="26"/>
  <c r="D12" i="26"/>
  <c r="F63" i="25"/>
  <c r="F62" i="25"/>
  <c r="F61" i="25"/>
  <c r="F60" i="25"/>
  <c r="F59" i="25"/>
  <c r="F58" i="25"/>
  <c r="F57" i="25"/>
  <c r="F56" i="25"/>
  <c r="F55" i="25"/>
  <c r="F54" i="25"/>
  <c r="F53" i="25"/>
  <c r="F52" i="25"/>
  <c r="F51" i="25"/>
  <c r="F50" i="25"/>
  <c r="F49" i="25"/>
  <c r="F48" i="25"/>
  <c r="F47" i="25"/>
  <c r="F46" i="25"/>
  <c r="F45" i="25"/>
  <c r="F44" i="25"/>
  <c r="F43" i="25"/>
  <c r="F42" i="25"/>
  <c r="F41" i="25"/>
  <c r="F40" i="25"/>
  <c r="F39" i="25"/>
  <c r="F38" i="25"/>
  <c r="F37" i="25"/>
  <c r="F36" i="25"/>
  <c r="F35" i="25"/>
  <c r="F34" i="25"/>
  <c r="F33" i="25"/>
  <c r="F32" i="25"/>
  <c r="F31" i="25"/>
  <c r="F30" i="25"/>
  <c r="F29" i="25"/>
  <c r="F28" i="25"/>
  <c r="F27" i="25"/>
  <c r="F26" i="25"/>
  <c r="F25" i="25"/>
  <c r="F24" i="25"/>
  <c r="F23" i="25"/>
  <c r="F22" i="25"/>
  <c r="F21" i="25"/>
  <c r="F20" i="25"/>
  <c r="F19" i="25"/>
  <c r="F18" i="25"/>
  <c r="F17" i="25"/>
  <c r="F16" i="25"/>
  <c r="F15" i="25"/>
  <c r="F14" i="25"/>
  <c r="F13" i="25"/>
  <c r="F12" i="25"/>
  <c r="D63" i="25"/>
  <c r="D62" i="25"/>
  <c r="D61" i="25"/>
  <c r="D60" i="25"/>
  <c r="D59" i="25"/>
  <c r="D58" i="25"/>
  <c r="D57" i="25"/>
  <c r="D56" i="25"/>
  <c r="D55" i="25"/>
  <c r="D54" i="25"/>
  <c r="D53" i="25"/>
  <c r="D52" i="25"/>
  <c r="D51" i="25"/>
  <c r="D50" i="25"/>
  <c r="D49" i="25"/>
  <c r="D48" i="25"/>
  <c r="D47" i="25"/>
  <c r="D46" i="25"/>
  <c r="D45" i="25"/>
  <c r="D44" i="25"/>
  <c r="D43" i="25"/>
  <c r="D42" i="25"/>
  <c r="D41" i="25"/>
  <c r="D40" i="25"/>
  <c r="D39" i="25"/>
  <c r="D38" i="25"/>
  <c r="D37" i="25"/>
  <c r="D36" i="25"/>
  <c r="D35" i="25"/>
  <c r="D34" i="25"/>
  <c r="D33" i="25"/>
  <c r="D32" i="25"/>
  <c r="D31" i="25"/>
  <c r="D30" i="25"/>
  <c r="D29" i="25"/>
  <c r="D28" i="25"/>
  <c r="D27" i="25"/>
  <c r="D26" i="25"/>
  <c r="D25" i="25"/>
  <c r="D24" i="25"/>
  <c r="D23" i="25"/>
  <c r="D22" i="25"/>
  <c r="D21" i="25"/>
  <c r="D20" i="25"/>
  <c r="D19" i="25"/>
  <c r="D18" i="25"/>
  <c r="D17" i="25"/>
  <c r="D16" i="25"/>
  <c r="D15" i="25"/>
  <c r="D14" i="25"/>
  <c r="D13" i="25"/>
  <c r="D12" i="25"/>
  <c r="D14" i="24"/>
  <c r="D15" i="24"/>
  <c r="D16" i="24"/>
  <c r="D17" i="24"/>
  <c r="D18" i="24"/>
  <c r="D19" i="24"/>
  <c r="D20" i="24"/>
  <c r="D21" i="24"/>
  <c r="D22" i="24"/>
  <c r="D23" i="24"/>
  <c r="D24" i="24"/>
  <c r="D25" i="24"/>
  <c r="D26" i="24"/>
  <c r="D27" i="24"/>
  <c r="D28" i="24"/>
  <c r="D29" i="24"/>
  <c r="D30" i="24"/>
  <c r="D31" i="24"/>
  <c r="D32" i="24"/>
  <c r="D33" i="24"/>
  <c r="D34" i="24"/>
  <c r="D35" i="24"/>
  <c r="D36" i="24"/>
  <c r="D37" i="24"/>
  <c r="D38" i="24"/>
  <c r="D39" i="24"/>
  <c r="D40" i="24"/>
  <c r="D41" i="24"/>
  <c r="D42" i="24"/>
  <c r="D43" i="24"/>
  <c r="D44" i="24"/>
  <c r="D45" i="24"/>
  <c r="D46" i="24"/>
  <c r="D47" i="24"/>
  <c r="D48" i="24"/>
  <c r="D49" i="24"/>
  <c r="D50" i="24"/>
  <c r="D51" i="24"/>
  <c r="D52" i="24"/>
  <c r="D53" i="24"/>
  <c r="D54" i="24"/>
  <c r="D55" i="24"/>
  <c r="D56" i="24"/>
  <c r="D57" i="24"/>
  <c r="D58" i="24"/>
  <c r="D59" i="24"/>
  <c r="D60" i="24"/>
  <c r="D61" i="24"/>
  <c r="D62" i="24"/>
  <c r="D63" i="24"/>
  <c r="F31" i="24"/>
  <c r="F32" i="24"/>
  <c r="F33" i="24"/>
  <c r="F34" i="24"/>
  <c r="F35" i="24"/>
  <c r="F36" i="24"/>
  <c r="F37" i="24"/>
  <c r="F38" i="24"/>
  <c r="F39" i="24"/>
  <c r="F40" i="24"/>
  <c r="F41" i="24"/>
  <c r="F42" i="24"/>
  <c r="F43" i="24"/>
  <c r="F44" i="24"/>
  <c r="F45" i="24"/>
  <c r="F46" i="24"/>
  <c r="F47" i="24"/>
  <c r="F48" i="24"/>
  <c r="F49" i="24"/>
  <c r="F50" i="24"/>
  <c r="F51" i="24"/>
  <c r="F52" i="24"/>
  <c r="F53" i="24"/>
  <c r="F54" i="24"/>
  <c r="F55" i="24"/>
  <c r="F56" i="24"/>
  <c r="F57" i="24"/>
  <c r="F58" i="24"/>
  <c r="F59" i="24"/>
  <c r="F60" i="24"/>
  <c r="F61" i="24"/>
  <c r="F62" i="24"/>
  <c r="F63" i="24"/>
  <c r="F14" i="24"/>
  <c r="F15" i="24"/>
  <c r="F16" i="24"/>
  <c r="F17" i="24"/>
  <c r="F18" i="24"/>
  <c r="F19" i="24"/>
  <c r="F20" i="24"/>
  <c r="F21" i="24"/>
  <c r="F22" i="24"/>
  <c r="F23" i="24"/>
  <c r="F24" i="24"/>
  <c r="F25" i="24"/>
  <c r="F26" i="24"/>
  <c r="F27" i="24"/>
  <c r="F28" i="24"/>
  <c r="F29" i="24"/>
  <c r="F30" i="24"/>
  <c r="F13" i="24"/>
  <c r="D13" i="24"/>
  <c r="F12" i="24"/>
  <c r="D12" i="24"/>
  <c r="F63" i="11" l="1"/>
  <c r="D63" i="11"/>
  <c r="F62" i="11"/>
  <c r="D62" i="11"/>
  <c r="F61" i="11"/>
  <c r="D61" i="11"/>
  <c r="F60" i="11"/>
  <c r="D60" i="11"/>
  <c r="F59" i="11"/>
  <c r="D59" i="11"/>
  <c r="F58" i="11"/>
  <c r="D58" i="11"/>
  <c r="F57" i="11"/>
  <c r="D57" i="11"/>
  <c r="F56" i="11"/>
  <c r="D56" i="11"/>
  <c r="F55" i="11"/>
  <c r="D55" i="11"/>
  <c r="F54" i="11"/>
  <c r="D54" i="11"/>
  <c r="F53" i="11"/>
  <c r="D53" i="11"/>
  <c r="F52" i="11"/>
  <c r="D52" i="11"/>
  <c r="F51" i="11"/>
  <c r="D51" i="11"/>
  <c r="F50" i="11"/>
  <c r="D50" i="11"/>
  <c r="F49" i="11"/>
  <c r="D49" i="11"/>
  <c r="F48" i="11"/>
  <c r="D48" i="11"/>
  <c r="F47" i="11"/>
  <c r="D47" i="11"/>
  <c r="F46" i="11"/>
  <c r="D46" i="11"/>
  <c r="F45" i="11"/>
  <c r="D45" i="11"/>
  <c r="F44" i="11"/>
  <c r="D44" i="11"/>
  <c r="F43" i="11"/>
  <c r="D43" i="11"/>
  <c r="F42" i="11"/>
  <c r="D42" i="11"/>
  <c r="F41" i="11"/>
  <c r="D41" i="11"/>
  <c r="F40" i="11"/>
  <c r="D40" i="11"/>
  <c r="F39" i="11"/>
  <c r="D39" i="11"/>
  <c r="F38" i="11"/>
  <c r="D38" i="11"/>
  <c r="F37" i="11"/>
  <c r="D37" i="11"/>
  <c r="F36" i="11"/>
  <c r="D36" i="11"/>
  <c r="F35" i="11"/>
  <c r="D35" i="11"/>
  <c r="F34" i="11"/>
  <c r="D34" i="11"/>
  <c r="F33" i="11"/>
  <c r="D33" i="11"/>
  <c r="F32" i="11"/>
  <c r="D32" i="11"/>
  <c r="F31" i="11"/>
  <c r="D31" i="11"/>
  <c r="F30" i="11"/>
  <c r="D30" i="11"/>
  <c r="F29" i="11"/>
  <c r="D29" i="11"/>
  <c r="F28" i="11"/>
  <c r="D28" i="11"/>
  <c r="F27" i="11"/>
  <c r="D27" i="11"/>
  <c r="F26" i="11"/>
  <c r="D26" i="11"/>
  <c r="F25" i="11"/>
  <c r="D25" i="11"/>
  <c r="F24" i="11"/>
  <c r="D24" i="11"/>
  <c r="F23" i="11"/>
  <c r="D23" i="11"/>
  <c r="F22" i="11"/>
  <c r="D22" i="11"/>
  <c r="F21" i="11"/>
  <c r="D21" i="11"/>
  <c r="F20" i="11"/>
  <c r="D20" i="11"/>
  <c r="F19" i="11"/>
  <c r="D19" i="11"/>
  <c r="F18" i="11"/>
  <c r="D18" i="11"/>
  <c r="F17" i="11"/>
  <c r="D17" i="11"/>
  <c r="F16" i="11"/>
  <c r="D16" i="11"/>
  <c r="F15" i="11"/>
  <c r="D15" i="11"/>
  <c r="F14" i="11"/>
  <c r="D14" i="11"/>
  <c r="F13" i="11"/>
  <c r="D13" i="11"/>
  <c r="F12" i="11"/>
  <c r="D12" i="11"/>
  <c r="F63" i="10"/>
  <c r="D63" i="10"/>
  <c r="F62" i="10"/>
  <c r="D62" i="10"/>
  <c r="F61" i="10"/>
  <c r="D61" i="10"/>
  <c r="F60" i="10"/>
  <c r="D60" i="10"/>
  <c r="F59" i="10"/>
  <c r="D59" i="10"/>
  <c r="F58" i="10"/>
  <c r="D58" i="10"/>
  <c r="F57" i="10"/>
  <c r="D57" i="10"/>
  <c r="F56" i="10"/>
  <c r="D56" i="10"/>
  <c r="F55" i="10"/>
  <c r="D55" i="10"/>
  <c r="F54" i="10"/>
  <c r="D54" i="10"/>
  <c r="F53" i="10"/>
  <c r="D53" i="10"/>
  <c r="F52" i="10"/>
  <c r="D52" i="10"/>
  <c r="F51" i="10"/>
  <c r="D51" i="10"/>
  <c r="F50" i="10"/>
  <c r="D50" i="10"/>
  <c r="F49" i="10"/>
  <c r="D49" i="10"/>
  <c r="F48" i="10"/>
  <c r="D48" i="10"/>
  <c r="F47" i="10"/>
  <c r="D47" i="10"/>
  <c r="F46" i="10"/>
  <c r="D46" i="10"/>
  <c r="F45" i="10"/>
  <c r="D45" i="10"/>
  <c r="F44" i="10"/>
  <c r="D44" i="10"/>
  <c r="F43" i="10"/>
  <c r="D43" i="10"/>
  <c r="F42" i="10"/>
  <c r="D42" i="10"/>
  <c r="F41" i="10"/>
  <c r="D41" i="10"/>
  <c r="F40" i="10"/>
  <c r="D40" i="10"/>
  <c r="F39" i="10"/>
  <c r="D39" i="10"/>
  <c r="F38" i="10"/>
  <c r="D38" i="10"/>
  <c r="F37" i="10"/>
  <c r="D37" i="10"/>
  <c r="F36" i="10"/>
  <c r="D36" i="10"/>
  <c r="F35" i="10"/>
  <c r="D35" i="10"/>
  <c r="F34" i="10"/>
  <c r="D34" i="10"/>
  <c r="F33" i="10"/>
  <c r="D33" i="10"/>
  <c r="F32" i="10"/>
  <c r="D32" i="10"/>
  <c r="F31" i="10"/>
  <c r="D31" i="10"/>
  <c r="F30" i="10"/>
  <c r="D30" i="10"/>
  <c r="F29" i="10"/>
  <c r="D29" i="10"/>
  <c r="F28" i="10"/>
  <c r="D28" i="10"/>
  <c r="F27" i="10"/>
  <c r="D27" i="10"/>
  <c r="F26" i="10"/>
  <c r="D26" i="10"/>
  <c r="F25" i="10"/>
  <c r="D25" i="10"/>
  <c r="F24" i="10"/>
  <c r="D24" i="10"/>
  <c r="F23" i="10"/>
  <c r="D23" i="10"/>
  <c r="F22" i="10"/>
  <c r="D22" i="10"/>
  <c r="F21" i="10"/>
  <c r="D21" i="10"/>
  <c r="F20" i="10"/>
  <c r="D20" i="10"/>
  <c r="F19" i="10"/>
  <c r="D19" i="10"/>
  <c r="F18" i="10"/>
  <c r="D18" i="10"/>
  <c r="F17" i="10"/>
  <c r="D17" i="10"/>
  <c r="F16" i="10"/>
  <c r="D16" i="10"/>
  <c r="F15" i="10"/>
  <c r="D15" i="10"/>
  <c r="F14" i="10"/>
  <c r="D14" i="10"/>
  <c r="F13" i="10"/>
  <c r="D13" i="10"/>
  <c r="F12" i="10"/>
  <c r="D12" i="10"/>
  <c r="D12" i="28" l="1"/>
</calcChain>
</file>

<file path=xl/sharedStrings.xml><?xml version="1.0" encoding="utf-8"?>
<sst xmlns="http://schemas.openxmlformats.org/spreadsheetml/2006/main" count="772" uniqueCount="91">
  <si>
    <t>(in thousands)</t>
  </si>
  <si>
    <t>Number of all children (under 18)</t>
  </si>
  <si>
    <t>Number</t>
  </si>
  <si>
    <t>As a percentage of all children</t>
  </si>
  <si>
    <t>United States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</si>
  <si>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</si>
  <si>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</si>
  <si>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</si>
  <si>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</si>
  <si>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</si>
  <si>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</si>
  <si>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</si>
  <si>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</si>
  <si>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</si>
  <si>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</si>
  <si>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</si>
  <si>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</si>
  <si>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</si>
  <si>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</si>
  <si>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</si>
  <si>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</si>
  <si>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</si>
  <si>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</si>
  <si>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</si>
  <si>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</si>
  <si>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</si>
  <si>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</si>
  <si>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</si>
  <si>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</si>
  <si>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</si>
  <si>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</si>
  <si>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</si>
  <si>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</si>
  <si>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</si>
  <si>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</si>
  <si>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</si>
  <si>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</si>
  <si>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</si>
  <si>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</si>
  <si>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</si>
  <si>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</si>
  <si>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</si>
  <si>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</si>
  <si>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</si>
  <si>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</si>
  <si>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</si>
  <si>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</si>
  <si>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</si>
  <si>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</si>
  <si>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</si>
  <si>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</si>
  <si>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</si>
  <si>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</si>
  <si>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</si>
  <si>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</si>
  <si>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</si>
  <si>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r>
      <rPr>
        <i/>
        <sz val="10"/>
        <rFont val="Arial"/>
        <family val="2"/>
      </rPr>
      <t>Source:</t>
    </r>
    <r>
      <rPr>
        <sz val="10"/>
        <rFont val="Arial"/>
        <family val="2"/>
      </rPr>
      <t xml:space="preserve"> Migration Policy Institute tabulations of the U.S. Census Bureau's 2000 Census data accessed from Steven Ruggles, J. Trent Alexander, Katie Genadek, Ronald Goeken, Matthew B. Schroeder, and Matthew Sobek. Integrated Public Use Microdata Series: Version 5.0 [Machine-readable database]. Minneapolis: University of Minnesota, 2010.</t>
    </r>
  </si>
  <si>
    <r>
      <rPr>
        <i/>
        <sz val="10"/>
        <rFont val="Arial"/>
        <family val="2"/>
      </rPr>
      <t>Source:</t>
    </r>
    <r>
      <rPr>
        <sz val="10"/>
        <rFont val="Arial"/>
        <family val="2"/>
      </rPr>
      <t xml:space="preserve"> Migration Policy Institute tabulations of the U.S. Census Bureau's 1990 Census data accessed from Steven Ruggles, J. Trent Alexander, Katie Genadek, Ronald Goeken, Matthew B. Schroeder, and Matthew Sobek. Integrated Public Use Microdata Series: Version 5.0 [Machine-readable database]. Minneapolis: University of Minnesota, 2010.</t>
    </r>
  </si>
  <si>
    <t>U.S. Born</t>
  </si>
  <si>
    <t>U.S.-born children as a percentage of children in immigrant families</t>
  </si>
  <si>
    <t>Geography</t>
  </si>
  <si>
    <t>Children (under 18) with at least one immigrant parent</t>
  </si>
  <si>
    <t>Children with U.S.-born parents</t>
  </si>
  <si>
    <t>Number of all children (0-5)</t>
  </si>
  <si>
    <t>Children (0-5) with at least one immigrant parent</t>
  </si>
  <si>
    <t>Table of Contents</t>
  </si>
  <si>
    <r>
      <t xml:space="preserve">Children </t>
    </r>
    <r>
      <rPr>
        <b/>
        <u/>
        <sz val="11"/>
        <color theme="1"/>
        <rFont val="Calibri"/>
        <family val="2"/>
        <scheme val="minor"/>
      </rPr>
      <t>Under 18</t>
    </r>
    <r>
      <rPr>
        <b/>
        <sz val="11"/>
        <color theme="1"/>
        <rFont val="Calibri"/>
        <family val="2"/>
        <scheme val="minor"/>
      </rPr>
      <t xml:space="preserve"> in Immigrant and Native Families by State</t>
    </r>
  </si>
  <si>
    <r>
      <t xml:space="preserve">Children </t>
    </r>
    <r>
      <rPr>
        <b/>
        <u/>
        <sz val="11"/>
        <color theme="1"/>
        <rFont val="Calibri"/>
        <family val="2"/>
        <scheme val="minor"/>
      </rPr>
      <t>Under 6</t>
    </r>
    <r>
      <rPr>
        <b/>
        <sz val="11"/>
        <color theme="1"/>
        <rFont val="Calibri"/>
        <family val="2"/>
        <scheme val="minor"/>
      </rPr>
      <t xml:space="preserve"> in Immigrant and Native Families by State</t>
    </r>
  </si>
  <si>
    <r>
      <rPr>
        <i/>
        <sz val="10"/>
        <rFont val="Arial"/>
        <family val="2"/>
      </rPr>
      <t>Source:</t>
    </r>
    <r>
      <rPr>
        <sz val="10"/>
        <rFont val="Arial"/>
        <family val="2"/>
      </rPr>
      <t xml:space="preserve"> Migration Policy Institute tabulations of the U.S. Census Bureau's 2010 American Community Survey.</t>
    </r>
  </si>
  <si>
    <r>
      <rPr>
        <i/>
        <sz val="10"/>
        <rFont val="Arial"/>
        <family val="2"/>
      </rPr>
      <t>Source:</t>
    </r>
    <r>
      <rPr>
        <sz val="10"/>
        <rFont val="Arial"/>
        <family val="2"/>
      </rPr>
      <t xml:space="preserve"> Migration Policy Institute tabulations of the U.S. Census Bureau's 2019 American Community Survey.</t>
    </r>
  </si>
  <si>
    <r>
      <rPr>
        <i/>
        <sz val="10"/>
        <rFont val="Arial"/>
        <family val="2"/>
      </rPr>
      <t>Source:</t>
    </r>
    <r>
      <rPr>
        <sz val="10"/>
        <rFont val="Arial"/>
        <family val="2"/>
      </rPr>
      <t xml:space="preserve"> Migration Policy Institute tabulations of the U.S. Census Bureau's 2021 American Community Survey.</t>
    </r>
  </si>
  <si>
    <t>Note: The U.S. Census Bureau experienced significant challenges collecting data in 2020 due to the COVID-19 pandemic and released only a small number of data points from its 2020 American Community Survey (ACS), which it called “experimental.” This Excel file does not include estimates from the 2020 ACS.</t>
  </si>
  <si>
    <t>Children Under 18 in Immigrant and Native Families, 2021</t>
  </si>
  <si>
    <r>
      <rPr>
        <i/>
        <sz val="10"/>
        <rFont val="Arial"/>
        <family val="2"/>
      </rPr>
      <t>Notes:</t>
    </r>
    <r>
      <rPr>
        <sz val="10"/>
        <rFont val="Arial"/>
        <family val="2"/>
      </rPr>
      <t xml:space="preserve"> The data here include only children (regardless of their nativity) who reside with at least one parent. The term "children of immigrants" (or children in immigrant families) refers to children under 18 with at least one immigrant parent. The term "immigrants" refers to people residing in the United States who were not U.S. citizens at birth. This population includes naturalized citizens, lawful permanent residents (LPRs), certain legal nonimmigrants (e.g., persons on student or work visas), those admitted under refugee or asylee status, and persons illegally residing in the United States. Since 2013, the U.S. Census Bureau includes children of same-sex married couples in its count of children in families and subfamilies.</t>
    </r>
  </si>
  <si>
    <r>
      <rPr>
        <i/>
        <sz val="10"/>
        <rFont val="Arial"/>
        <family val="2"/>
      </rPr>
      <t xml:space="preserve">Notes: </t>
    </r>
    <r>
      <rPr>
        <sz val="10"/>
        <rFont val="Arial"/>
        <family val="2"/>
      </rPr>
      <t>The data here include only children (regardless of their nativity) who reside with at least one parent. The term "children of immigrants" (or children in immigrant families) refers to children under 18 with at least one immigrant parent. The term "immigrants" refers to people residing in the United States who were not U.S. citizens at birth. This population includes naturalized citizens, lawful permanent residents (LPRs), certain legal nonimmigrants (e.g., persons on student or work visas), those admitted under refugee or asylee status, and persons illegally residing in the United States. Since 2013, the U.S. Census Bureau includes children of same-sex married couples in its count of children in families and subfamilies.</t>
    </r>
  </si>
  <si>
    <t>Children Under 18 in Immigrant and Native Families, 2019</t>
  </si>
  <si>
    <t>Children Under 18 in Immigrant and Native Families, 2010</t>
  </si>
  <si>
    <t>Children Under 18 in Immigrant and Native Families, 2000</t>
  </si>
  <si>
    <r>
      <t xml:space="preserve">Note: </t>
    </r>
    <r>
      <rPr>
        <sz val="10"/>
        <rFont val="Arial"/>
        <family val="2"/>
      </rPr>
      <t>Includes only children who reside with at least one parent. The term "immigrants" refers to people residing in the United States who were not U.S. citizens at birth. This population includes naturalized citizens, lawful permanent residents (LPRs), certain legal nonimmigrants (e.g., persons on student or work visas), those admitted under refugee or asylee status, and persons illegally residing in the United States. Immigrant families are defined as families with at least one immigrant parent.</t>
    </r>
  </si>
  <si>
    <r>
      <rPr>
        <i/>
        <sz val="10"/>
        <rFont val="Arial"/>
        <family val="2"/>
      </rPr>
      <t>Note:</t>
    </r>
    <r>
      <rPr>
        <sz val="10"/>
        <rFont val="Arial"/>
        <family val="2"/>
      </rPr>
      <t xml:space="preserve"> The data here include only children (regardless of their nativity) who reside with at least one parent. The term "children of immigrants" (or children in immigrant families) refers to children under 18 with at least one immigrant parent. The term "immigrants" refers to people residing in the United States who were not U.S. citizens at birth. This population includes naturalized citizens, lawful permanent residents (LPRs), certain legal nonimmigrants (e.g., persons on student or work visas), those admitted under refugee or asylee status, and persons illegally residing in the United States. </t>
    </r>
  </si>
  <si>
    <t>Children Under 18 in Immigrant and Native Families, 1990</t>
  </si>
  <si>
    <r>
      <t>Note:</t>
    </r>
    <r>
      <rPr>
        <sz val="10"/>
        <rFont val="Arial"/>
        <family val="2"/>
      </rPr>
      <t xml:space="preserve"> Includes only children who reside with at least one parent. The term "immigrants" refers to people residing in the United States who were not U.S. citizens at birth. This population includes naturalized citizens, lawful permanent residents (LPRs), certain legal nonimmigrants (e.g., persons on student or work visas), those admitted under refugee or asylee status, and persons illegally residing in the United States. Immigrant families are defined as families with at least one immigrant parent.</t>
    </r>
  </si>
  <si>
    <t>Children Under 6 in Immigrant and Native Families, 2021</t>
  </si>
  <si>
    <t>Children Under 6 in Immigrant and Native Families, 2019</t>
  </si>
  <si>
    <t>Children Under 6 in Immigrant and Native Families, 2010</t>
  </si>
  <si>
    <t>Children Under 6 in Immigrant and Native Families, 2000</t>
  </si>
  <si>
    <t>Children Under 6 in Immigrant and Native Families, 1990</t>
  </si>
  <si>
    <r>
      <rPr>
        <i/>
        <sz val="10"/>
        <rFont val="Arial"/>
        <family val="2"/>
      </rPr>
      <t>Note:</t>
    </r>
    <r>
      <rPr>
        <sz val="10"/>
        <rFont val="Arial"/>
        <family val="2"/>
      </rPr>
      <t xml:space="preserve"> Includes only children who reside with at least one parent. The term "immigrants" refers to people residing in the United States who were not U.S. citizens at birth. This population includes naturalized citizens, lawful permanent residents (LPRs), certain legal nonimmigrants (e.g., persons on student or work visas), those admitted under refugee or asylee status, and persons illegally residing in the United States. Immigrant families are defined as families with at least one immigrant parent.</t>
    </r>
  </si>
  <si>
    <t>Children Under 6 in Immigrant and Native Families, 2024</t>
  </si>
  <si>
    <t>Children Under 18 in Immigrant and Native Families, 2024</t>
  </si>
  <si>
    <r>
      <rPr>
        <i/>
        <sz val="10"/>
        <rFont val="Arial"/>
        <family val="2"/>
      </rPr>
      <t>Source:</t>
    </r>
    <r>
      <rPr>
        <sz val="10"/>
        <rFont val="Arial"/>
        <family val="2"/>
      </rPr>
      <t xml:space="preserve"> Migration Policy Institute tabulations of the U.S. Census Bureau's 2024 American Community Survey.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</si>
</sst>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0.0%"/>
    <numFmt numFmtId="167" formatCode="_(* #,##0,_);_(* \(#,##0,\);_(* &quot;-&quot;_);_(@_)"/>
    <numFmt numFmtId="168" formatCode="_(* #,##0.0,_);_(* \(#,##0.0,\);_(* &quot;-&quot;_);_(@_)"/>
  </numFmts>
  <fonts count="16" x14ac:knownFonts="1">
    <font>
      <sz val="11"/>
      <color theme="1"/>
      <name val="Calibri"/>
      <family val="2"/>
      <scheme val="minor"/>
    </font>
    <font>
      <sz val="10"/>
      <name val="Arial"/>
      <family val="2"/>
    </font>
    <font>
      <b/>
      <sz val="10"/>
      <name val="Arial"/>
      <family val="2"/>
    </font>
    <font>
      <i/>
      <sz val="10"/>
      <name val="Arial"/>
      <family val="2"/>
    </font>
    <font>
      <sz val="11"/>
      <color theme="1"/>
      <name val="Calibri"/>
      <family val="2"/>
      <scheme val="minor"/>
    </font>
    <font>
      <b/>
      <sz val="14"/>
      <name val="Arial"/>
      <family val="2"/>
    </font>
    <font>
      <sz val="14"/>
      <name val="Arial"/>
      <family val="2"/>
    </font>
    <font>
      <b/>
      <sz val="11"/>
      <color theme="1"/>
      <name val="Calibri"/>
      <family val="2"/>
      <scheme val="minor"/>
    </font>
    <font>
      <sz val="10"/>
      <color theme="1"/>
      <name val="Arial"/>
      <family val="2"/>
    </font>
    <font>
      <b/>
      <sz val="10"/>
      <color theme="1"/>
      <name val="Arial"/>
      <family val="2"/>
    </font>
    <font>
      <b/>
      <sz val="14"/>
      <color theme="1"/>
      <name val="Arial"/>
      <family val="2"/>
    </font>
    <font>
      <b/>
      <u/>
      <sz val="11"/>
      <color theme="1"/>
      <name val="Calibri"/>
      <family val="2"/>
      <scheme val="minor"/>
    </font>
    <font>
      <u/>
      <sz val="11"/>
      <color theme="10"/>
      <name val="Calibri"/>
      <family val="2"/>
      <scheme val="minor"/>
    </font>
    <font>
      <b/>
      <u/>
      <sz val="11"/>
      <color theme="10"/>
      <name val="Calibri"/>
      <family val="2"/>
      <scheme val="minor"/>
    </font>
    <font>
      <sz val="11"/>
      <color theme="0"/>
      <name val="Arial"/>
      <family val="2"/>
    </font>
    <font>
      <b/>
      <sz val="11"/>
      <color theme="0"/>
      <name val="Arial"/>
      <family val="2"/>
    </font>
  </fonts>
  <fills count="4">
    <fill>
      <patternFill patternType="none"/>
    </fill>
    <fill>
      <patternFill patternType="gray125"/>
    </fill>
    <fill>
      <patternFill patternType="solid">
        <fgColor theme="0"/>
        <bgColor indexed="64"/>
      </patternFill>
    </fill>
    <fill>
      <patternFill patternType="solid">
        <fgColor rgb="FF00808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diagonal/>
    </border>
  </borders>
  <cellStyleXfs count="6">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4" fillId="0" borderId="0" applyFont="0" applyFill="0" applyBorder="0" applyAlignment="0" applyProtection="0"/>
    <xf numFmtId="0" fontId="12" fillId="0" borderId="0" applyNumberFormat="0" applyFill="0" applyBorder="0" applyAlignment="0" applyProtection="0"/>
  </cellStyleXfs>
  <cellXfs count="97">
    <xf numFmtId="0" fontId="0" fillId="0" borderId="0" xfId="0"/>
    <xf numFmtId="0" fontId="1" fillId="2" borderId="0" xfId="2" applyFill="1"/>
    <xf numFmtId="0" fontId="2" fillId="2" borderId="0" xfId="2" applyFont="1" applyFill="1" applyAlignment="1">
      <alignment horizontal="center" vertical="center" wrapText="1"/>
    </xf>
    <xf numFmtId="0" fontId="2" fillId="2" borderId="4" xfId="2" applyFont="1" applyFill="1" applyBorder="1" applyAlignment="1">
      <alignment horizontal="center" wrapText="1"/>
    </xf>
    <xf numFmtId="0" fontId="2" fillId="2" borderId="1" xfId="2" applyFont="1" applyFill="1" applyBorder="1" applyAlignment="1">
      <alignment horizontal="center" wrapText="1"/>
    </xf>
    <xf numFmtId="0" fontId="2" fillId="2" borderId="2" xfId="2" applyFont="1" applyFill="1" applyBorder="1" applyAlignment="1">
      <alignment horizontal="center" wrapText="1"/>
    </xf>
    <xf numFmtId="0" fontId="2" fillId="2" borderId="0" xfId="2" applyFont="1" applyFill="1" applyAlignment="1">
      <alignment horizontal="center" wrapText="1"/>
    </xf>
    <xf numFmtId="0" fontId="2" fillId="2" borderId="3" xfId="2" applyFont="1" applyFill="1" applyBorder="1"/>
    <xf numFmtId="165" fontId="2" fillId="2" borderId="0" xfId="2" applyNumberFormat="1" applyFont="1" applyFill="1"/>
    <xf numFmtId="164" fontId="2" fillId="2" borderId="0" xfId="2" applyNumberFormat="1" applyFont="1" applyFill="1"/>
    <xf numFmtId="0" fontId="2" fillId="2" borderId="0" xfId="2" applyFont="1" applyFill="1"/>
    <xf numFmtId="165" fontId="1" fillId="2" borderId="0" xfId="2" applyNumberFormat="1" applyFill="1"/>
    <xf numFmtId="0" fontId="1" fillId="2" borderId="3" xfId="2" applyFill="1" applyBorder="1" applyAlignment="1">
      <alignment horizontal="left" indent="1"/>
    </xf>
    <xf numFmtId="0" fontId="1" fillId="2" borderId="10" xfId="2" applyFill="1" applyBorder="1" applyAlignment="1">
      <alignment horizontal="left" indent="1"/>
    </xf>
    <xf numFmtId="0" fontId="1" fillId="2" borderId="0" xfId="2" applyFill="1" applyAlignment="1">
      <alignment horizontal="center" vertical="center"/>
    </xf>
    <xf numFmtId="0" fontId="2" fillId="2" borderId="12" xfId="2" applyFont="1" applyFill="1" applyBorder="1" applyAlignment="1">
      <alignment horizontal="center" wrapText="1"/>
    </xf>
    <xf numFmtId="0" fontId="2" fillId="2" borderId="5" xfId="2" applyFont="1" applyFill="1" applyBorder="1" applyAlignment="1">
      <alignment horizontal="center" wrapText="1"/>
    </xf>
    <xf numFmtId="0" fontId="2" fillId="2" borderId="12" xfId="2" applyFont="1" applyFill="1" applyBorder="1"/>
    <xf numFmtId="3" fontId="2" fillId="2" borderId="12" xfId="2" applyNumberFormat="1" applyFont="1" applyFill="1" applyBorder="1"/>
    <xf numFmtId="3" fontId="2" fillId="2" borderId="3" xfId="2" applyNumberFormat="1" applyFont="1" applyFill="1" applyBorder="1"/>
    <xf numFmtId="3" fontId="2" fillId="2" borderId="0" xfId="2" applyNumberFormat="1" applyFont="1" applyFill="1"/>
    <xf numFmtId="0" fontId="1" fillId="2" borderId="12" xfId="2" applyFill="1" applyBorder="1" applyAlignment="1">
      <alignment horizontal="left" indent="1"/>
    </xf>
    <xf numFmtId="0" fontId="1" fillId="2" borderId="8" xfId="2" applyFill="1" applyBorder="1" applyAlignment="1">
      <alignment horizontal="left" indent="1"/>
    </xf>
    <xf numFmtId="166" fontId="1" fillId="2" borderId="14" xfId="1" applyNumberFormat="1" applyFont="1" applyFill="1" applyBorder="1"/>
    <xf numFmtId="166" fontId="2" fillId="2" borderId="0" xfId="2" applyNumberFormat="1" applyFont="1" applyFill="1"/>
    <xf numFmtId="166" fontId="1" fillId="2" borderId="0" xfId="2" applyNumberFormat="1" applyFill="1"/>
    <xf numFmtId="166" fontId="1" fillId="2" borderId="11" xfId="2" applyNumberFormat="1" applyFill="1" applyBorder="1"/>
    <xf numFmtId="166" fontId="2" fillId="2" borderId="14" xfId="2" applyNumberFormat="1" applyFont="1" applyFill="1" applyBorder="1"/>
    <xf numFmtId="166" fontId="1" fillId="2" borderId="14" xfId="2" applyNumberFormat="1" applyFill="1" applyBorder="1"/>
    <xf numFmtId="166" fontId="1" fillId="2" borderId="9" xfId="2" applyNumberFormat="1" applyFill="1" applyBorder="1"/>
    <xf numFmtId="167" fontId="2" fillId="2" borderId="12" xfId="2" applyNumberFormat="1" applyFont="1" applyFill="1" applyBorder="1"/>
    <xf numFmtId="167" fontId="2" fillId="2" borderId="3" xfId="2" applyNumberFormat="1" applyFont="1" applyFill="1" applyBorder="1"/>
    <xf numFmtId="167" fontId="1" fillId="2" borderId="12" xfId="2" applyNumberFormat="1" applyFill="1" applyBorder="1"/>
    <xf numFmtId="167" fontId="1" fillId="2" borderId="3" xfId="2" applyNumberFormat="1" applyFill="1" applyBorder="1"/>
    <xf numFmtId="167" fontId="1" fillId="2" borderId="8" xfId="2" applyNumberFormat="1" applyFill="1" applyBorder="1"/>
    <xf numFmtId="167" fontId="1" fillId="2" borderId="10" xfId="2" applyNumberFormat="1" applyFill="1" applyBorder="1"/>
    <xf numFmtId="167" fontId="2" fillId="2" borderId="0" xfId="2" applyNumberFormat="1" applyFont="1" applyFill="1"/>
    <xf numFmtId="167" fontId="1" fillId="2" borderId="0" xfId="2" applyNumberFormat="1" applyFill="1"/>
    <xf numFmtId="167" fontId="1" fillId="2" borderId="11" xfId="2" applyNumberFormat="1" applyFill="1" applyBorder="1"/>
    <xf numFmtId="0" fontId="6" fillId="2" borderId="0" xfId="2" applyFont="1" applyFill="1"/>
    <xf numFmtId="166" fontId="2" fillId="2" borderId="0" xfId="4" applyNumberFormat="1" applyFont="1" applyFill="1" applyBorder="1"/>
    <xf numFmtId="166" fontId="1" fillId="2" borderId="0" xfId="4" applyNumberFormat="1" applyFont="1" applyFill="1" applyBorder="1"/>
    <xf numFmtId="0" fontId="2" fillId="2" borderId="14" xfId="2" applyFont="1" applyFill="1" applyBorder="1" applyAlignment="1">
      <alignment horizontal="center" wrapText="1"/>
    </xf>
    <xf numFmtId="167" fontId="2" fillId="2" borderId="14" xfId="1" applyNumberFormat="1" applyFont="1" applyFill="1" applyBorder="1" applyAlignment="1">
      <alignment horizontal="right" wrapText="1"/>
    </xf>
    <xf numFmtId="167" fontId="1" fillId="2" borderId="14" xfId="1" applyNumberFormat="1" applyFont="1" applyFill="1" applyBorder="1" applyAlignment="1">
      <alignment horizontal="right" wrapText="1"/>
    </xf>
    <xf numFmtId="166" fontId="1" fillId="2" borderId="11" xfId="4" applyNumberFormat="1" applyFont="1" applyFill="1" applyBorder="1"/>
    <xf numFmtId="167" fontId="1" fillId="2" borderId="9" xfId="1" applyNumberFormat="1" applyFont="1" applyFill="1" applyBorder="1" applyAlignment="1">
      <alignment horizontal="right" wrapText="1"/>
    </xf>
    <xf numFmtId="166" fontId="2" fillId="2" borderId="14" xfId="1" applyNumberFormat="1" applyFont="1" applyFill="1" applyBorder="1"/>
    <xf numFmtId="166" fontId="1" fillId="2" borderId="9" xfId="1" applyNumberFormat="1" applyFont="1" applyFill="1" applyBorder="1"/>
    <xf numFmtId="167" fontId="8" fillId="2" borderId="12" xfId="0" applyNumberFormat="1" applyFont="1" applyFill="1" applyBorder="1" applyAlignment="1">
      <alignment horizontal="right"/>
    </xf>
    <xf numFmtId="167" fontId="8" fillId="2" borderId="3" xfId="0" applyNumberFormat="1" applyFont="1" applyFill="1" applyBorder="1" applyAlignment="1">
      <alignment horizontal="right"/>
    </xf>
    <xf numFmtId="167" fontId="8" fillId="2" borderId="8" xfId="0" applyNumberFormat="1" applyFont="1" applyFill="1" applyBorder="1" applyAlignment="1">
      <alignment horizontal="right"/>
    </xf>
    <xf numFmtId="167" fontId="8" fillId="2" borderId="10" xfId="0" applyNumberFormat="1" applyFont="1" applyFill="1" applyBorder="1" applyAlignment="1">
      <alignment horizontal="right"/>
    </xf>
    <xf numFmtId="167" fontId="8" fillId="2" borderId="0" xfId="0" applyNumberFormat="1" applyFont="1" applyFill="1" applyAlignment="1">
      <alignment horizontal="right"/>
    </xf>
    <xf numFmtId="167" fontId="8" fillId="2" borderId="11"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3" xfId="0" applyNumberFormat="1" applyFont="1" applyFill="1" applyBorder="1" applyAlignment="1">
      <alignment horizontal="right"/>
    </xf>
    <xf numFmtId="167" fontId="9" fillId="2" borderId="0" xfId="0" applyNumberFormat="1" applyFont="1" applyFill="1" applyAlignment="1">
      <alignment horizontal="right"/>
    </xf>
    <xf numFmtId="0" fontId="14" fillId="3" borderId="1" xfId="2" applyFont="1" applyFill="1" applyBorder="1"/>
    <xf numFmtId="0" fontId="15" fillId="3" borderId="10" xfId="2" applyFont="1" applyFill="1" applyBorder="1" applyAlignment="1">
      <alignment horizontal="center" vertical="center" wrapText="1"/>
    </xf>
    <xf numFmtId="0" fontId="15" fillId="3" borderId="11" xfId="2" applyFont="1" applyFill="1" applyBorder="1" applyAlignment="1">
      <alignment horizontal="center" vertical="center" wrapText="1"/>
    </xf>
    <xf numFmtId="0" fontId="15" fillId="3" borderId="9" xfId="2" applyFont="1" applyFill="1" applyBorder="1" applyAlignment="1">
      <alignment horizontal="center" vertical="center" wrapText="1"/>
    </xf>
    <xf numFmtId="0" fontId="10" fillId="2" borderId="0" xfId="0" applyFont="1" applyFill="1"/>
    <xf numFmtId="0" fontId="0" fillId="2" borderId="0" xfId="0" applyFill="1"/>
    <xf numFmtId="0" fontId="7" fillId="2" borderId="0" xfId="0" applyFont="1" applyFill="1"/>
    <xf numFmtId="0" fontId="13" fillId="2" borderId="0" xfId="5" applyFont="1" applyFill="1"/>
    <xf numFmtId="0" fontId="13" fillId="2" borderId="0" xfId="5" applyFont="1" applyFill="1" applyAlignment="1">
      <alignment horizontal="right"/>
    </xf>
    <xf numFmtId="0" fontId="7" fillId="2" borderId="0" xfId="0" applyFont="1" applyFill="1" applyAlignment="1">
      <alignment horizontal="right"/>
    </xf>
    <xf numFmtId="167" fontId="8" fillId="2" borderId="0" xfId="0" applyNumberFormat="1" applyFont="1" applyFill="1"/>
    <xf numFmtId="167" fontId="8" fillId="2" borderId="11" xfId="0" applyNumberFormat="1" applyFont="1" applyFill="1" applyBorder="1"/>
    <xf numFmtId="167" fontId="8" fillId="2" borderId="12" xfId="0" applyNumberFormat="1" applyFont="1" applyFill="1" applyBorder="1"/>
    <xf numFmtId="167" fontId="8" fillId="2" borderId="8" xfId="0" applyNumberFormat="1" applyFont="1" applyFill="1" applyBorder="1"/>
    <xf numFmtId="167" fontId="8" fillId="2" borderId="10" xfId="0" applyNumberFormat="1" applyFont="1" applyFill="1" applyBorder="1"/>
    <xf numFmtId="167" fontId="9" fillId="2" borderId="12" xfId="0" applyNumberFormat="1" applyFont="1" applyFill="1" applyBorder="1"/>
    <xf numFmtId="167" fontId="9" fillId="2" borderId="0" xfId="0" applyNumberFormat="1" applyFont="1" applyFill="1"/>
    <xf numFmtId="167" fontId="2" fillId="2" borderId="12" xfId="0" applyNumberFormat="1" applyFont="1" applyFill="1" applyBorder="1"/>
    <xf numFmtId="167" fontId="2" fillId="2" borderId="3" xfId="0" applyNumberFormat="1" applyFont="1" applyFill="1" applyBorder="1"/>
    <xf numFmtId="167" fontId="2" fillId="2" borderId="0" xfId="0" applyNumberFormat="1" applyFont="1" applyFill="1"/>
    <xf numFmtId="167" fontId="8" fillId="2" borderId="3" xfId="0" applyNumberFormat="1" applyFont="1" applyFill="1" applyBorder="1"/>
    <xf numFmtId="168" fontId="8" fillId="2" borderId="3" xfId="0" applyNumberFormat="1" applyFont="1" applyFill="1" applyBorder="1"/>
    <xf numFmtId="167" fontId="1" fillId="2" borderId="12" xfId="0" applyNumberFormat="1" applyFont="1" applyFill="1" applyBorder="1"/>
    <xf numFmtId="167" fontId="1" fillId="2" borderId="3" xfId="0" applyNumberFormat="1" applyFont="1" applyFill="1" applyBorder="1"/>
    <xf numFmtId="167" fontId="1" fillId="2" borderId="0" xfId="0" applyNumberFormat="1" applyFont="1" applyFill="1"/>
    <xf numFmtId="167" fontId="1" fillId="2" borderId="8" xfId="0" applyNumberFormat="1" applyFont="1" applyFill="1" applyBorder="1"/>
    <xf numFmtId="167" fontId="1" fillId="2" borderId="10" xfId="0" applyNumberFormat="1" applyFont="1" applyFill="1" applyBorder="1"/>
    <xf numFmtId="167" fontId="1" fillId="2" borderId="11" xfId="0" applyNumberFormat="1" applyFont="1" applyFill="1" applyBorder="1"/>
    <xf numFmtId="0" fontId="0" fillId="2" borderId="0" xfId="0" applyFill="1" applyAlignment="1">
      <alignment horizontal="left" wrapText="1"/>
    </xf>
    <xf numFmtId="0" fontId="5" fillId="2" borderId="0" xfId="2" applyFont="1" applyFill="1" applyAlignment="1">
      <alignment horizontal="center"/>
    </xf>
    <xf numFmtId="0" fontId="1" fillId="2" borderId="0" xfId="2" applyFill="1" applyAlignment="1">
      <alignment horizontal="left" wrapText="1"/>
    </xf>
    <xf numFmtId="0" fontId="15" fillId="3" borderId="4" xfId="2" applyFont="1" applyFill="1" applyBorder="1" applyAlignment="1">
      <alignment horizontal="center" vertical="center" wrapText="1"/>
    </xf>
    <xf numFmtId="0" fontId="15" fillId="3" borderId="8" xfId="2" applyFont="1" applyFill="1" applyBorder="1" applyAlignment="1">
      <alignment horizontal="center" vertical="center" wrapText="1"/>
    </xf>
    <xf numFmtId="0" fontId="15" fillId="3" borderId="6" xfId="2" applyFont="1" applyFill="1" applyBorder="1" applyAlignment="1">
      <alignment horizontal="center" vertical="center"/>
    </xf>
    <xf numFmtId="0" fontId="15" fillId="3" borderId="7" xfId="2" applyFont="1" applyFill="1" applyBorder="1" applyAlignment="1">
      <alignment horizontal="center" vertical="center"/>
    </xf>
    <xf numFmtId="0" fontId="15" fillId="3" borderId="13" xfId="2" applyFont="1" applyFill="1" applyBorder="1" applyAlignment="1">
      <alignment horizontal="center" vertical="center"/>
    </xf>
    <xf numFmtId="0" fontId="3" fillId="2" borderId="0" xfId="2" applyFont="1" applyFill="1" applyAlignment="1">
      <alignment horizontal="left" wrapText="1"/>
    </xf>
    <xf numFmtId="167" fontId="2" fillId="2" borderId="0" xfId="0" applyNumberFormat="1" applyFont="1" applyFill="1" applyBorder="1"/>
    <xf numFmtId="167" fontId="1" fillId="2" borderId="0" xfId="0" applyNumberFormat="1" applyFont="1" applyFill="1" applyBorder="1"/>
  </cellXfs>
  <cellStyles count="6">
    <cellStyle name="Comma" xfId="1" builtinId="3"/>
    <cellStyle name="Comma 2" xfId="3" xr:uid="{00000000-0005-0000-0000-000001000000}"/>
    <cellStyle name="Hyperlink" xfId="5" builtinId="8"/>
    <cellStyle name="Normal" xfId="0" builtinId="0"/>
    <cellStyle name="Normal 2" xfId="2" xr:uid="{00000000-0005-0000-0000-000004000000}"/>
    <cellStyle name="Percent" xfId="4" builtinId="5"/>
  </cellStyles>
  <dxfs count="0"/>
  <tableStyles count="0" defaultTableStyle="TableStyleMedium9"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migrationpolicy.org/programs/data-hub"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migrationpolicy.org/programs/data-hub"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migrationpolicy.org/programs/data-hub"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migrationpolicy.org/programs/data-hub"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migrationpolicy.org/programs/data-hub"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programs/data-hub"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programs/data-hub"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programs/data-hub"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migrationpolicy.org/programs/data-hub"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migrationpolicy.org/programs/data-hub"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migrationpolicy.org/programs/data-hub"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migrationpolicy.org/programs/data-hub"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http://migrationpolicy.org/programs/data-hub"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19902</xdr:colOff>
      <xdr:row>4</xdr:row>
      <xdr:rowOff>75062</xdr:rowOff>
    </xdr:to>
    <xdr:pic>
      <xdr:nvPicPr>
        <xdr:cNvPr id="3" name="Picture 2" descr="DataHubBanner-NEW.jpg">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501" y="0"/>
          <a:ext cx="5424416" cy="784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1104900</xdr:colOff>
      <xdr:row>4</xdr:row>
      <xdr:rowOff>95533</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D9F96490-A13D-4415-82A0-BFE042F7C7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38325" y="0"/>
          <a:ext cx="5324475" cy="743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1104900</xdr:colOff>
      <xdr:row>4</xdr:row>
      <xdr:rowOff>95533</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A3F06BAD-624D-406E-9456-D78F7699AD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050" y="0"/>
          <a:ext cx="5524500" cy="730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1104900</xdr:colOff>
      <xdr:row>4</xdr:row>
      <xdr:rowOff>129653</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83391" y="0"/>
          <a:ext cx="5424416" cy="784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1104900</xdr:colOff>
      <xdr:row>4</xdr:row>
      <xdr:rowOff>129653</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83391" y="0"/>
          <a:ext cx="5424416" cy="784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977900</xdr:colOff>
      <xdr:row>4</xdr:row>
      <xdr:rowOff>116980</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C811B7D8-9118-49A0-AF94-4CB6F2477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050" y="0"/>
          <a:ext cx="5518150" cy="75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977900</xdr:colOff>
      <xdr:row>4</xdr:row>
      <xdr:rowOff>116980</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5F82AF13-ACC7-4143-BA3A-085DD7F33A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050" y="0"/>
          <a:ext cx="5524500" cy="75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1104900</xdr:colOff>
      <xdr:row>4</xdr:row>
      <xdr:rowOff>116980</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4AABEE80-BD0F-446B-9C65-81FECA4D26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38325" y="0"/>
          <a:ext cx="5324475" cy="7646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1104900</xdr:colOff>
      <xdr:row>4</xdr:row>
      <xdr:rowOff>116980</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3148FD1B-84EA-4B8B-BCB4-120953BEDD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050" y="0"/>
          <a:ext cx="5524500" cy="751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133350</xdr:colOff>
      <xdr:row>5</xdr:row>
      <xdr:rowOff>0</xdr:rowOff>
    </xdr:to>
    <xdr:pic>
      <xdr:nvPicPr>
        <xdr:cNvPr id="3" name="Picture 4" descr="DataHubBanner-NEW.jpg">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38325" y="0"/>
          <a:ext cx="53244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114300</xdr:colOff>
      <xdr:row>5</xdr:row>
      <xdr:rowOff>0</xdr:rowOff>
    </xdr:to>
    <xdr:pic>
      <xdr:nvPicPr>
        <xdr:cNvPr id="3" name="Picture 4" descr="DataHubBanner-NEW.jpg">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62150" y="0"/>
          <a:ext cx="53244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1104900</xdr:colOff>
      <xdr:row>4</xdr:row>
      <xdr:rowOff>95533</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6047FC32-BF8F-4FAE-979F-FDA18017047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050" y="0"/>
          <a:ext cx="5524500" cy="730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1104900</xdr:colOff>
      <xdr:row>4</xdr:row>
      <xdr:rowOff>95533</xdr:rowOff>
    </xdr:to>
    <xdr:pic>
      <xdr:nvPicPr>
        <xdr:cNvPr id="2" name="Picture 1" descr="DataHubBanner-NEW.jpg">
          <a:hlinkClick xmlns:r="http://schemas.openxmlformats.org/officeDocument/2006/relationships" r:id="rId1"/>
          <a:extLst>
            <a:ext uri="{FF2B5EF4-FFF2-40B4-BE49-F238E27FC236}">
              <a16:creationId xmlns:a16="http://schemas.microsoft.com/office/drawing/2014/main" id="{80F1622D-484C-425F-96B1-B1DC686F07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24050" y="0"/>
          <a:ext cx="5524500" cy="7305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6:K24"/>
  <sheetViews>
    <sheetView workbookViewId="0">
      <selection activeCell="I11" sqref="I11"/>
    </sheetView>
  </sheetViews>
  <sheetFormatPr defaultColWidth="8.7265625" defaultRowHeight="14.5" x14ac:dyDescent="0.35"/>
  <cols>
    <col min="1" max="16384" width="8.7265625" style="63"/>
  </cols>
  <sheetData>
    <row r="6" spans="2:4" ht="18" x14ac:dyDescent="0.4">
      <c r="B6" s="62" t="s">
        <v>65</v>
      </c>
    </row>
    <row r="7" spans="2:4" ht="7" customHeight="1" x14ac:dyDescent="0.35"/>
    <row r="8" spans="2:4" x14ac:dyDescent="0.35">
      <c r="B8" s="64" t="s">
        <v>66</v>
      </c>
    </row>
    <row r="9" spans="2:4" x14ac:dyDescent="0.35">
      <c r="B9" s="65">
        <v>2024</v>
      </c>
      <c r="C9" s="64"/>
      <c r="D9" s="64"/>
    </row>
    <row r="10" spans="2:4" x14ac:dyDescent="0.35">
      <c r="B10" s="65">
        <v>2021</v>
      </c>
    </row>
    <row r="11" spans="2:4" x14ac:dyDescent="0.35">
      <c r="B11" s="65">
        <v>2019</v>
      </c>
    </row>
    <row r="12" spans="2:4" s="67" customFormat="1" x14ac:dyDescent="0.35">
      <c r="B12" s="66">
        <v>2010</v>
      </c>
    </row>
    <row r="13" spans="2:4" s="67" customFormat="1" x14ac:dyDescent="0.35">
      <c r="B13" s="66">
        <v>2000</v>
      </c>
    </row>
    <row r="14" spans="2:4" s="67" customFormat="1" x14ac:dyDescent="0.35">
      <c r="B14" s="66">
        <v>1990</v>
      </c>
    </row>
    <row r="16" spans="2:4" x14ac:dyDescent="0.35">
      <c r="B16" s="64" t="s">
        <v>67</v>
      </c>
    </row>
    <row r="17" spans="1:11" x14ac:dyDescent="0.35">
      <c r="B17" s="65">
        <v>2024</v>
      </c>
    </row>
    <row r="18" spans="1:11" x14ac:dyDescent="0.35">
      <c r="B18" s="65">
        <v>2021</v>
      </c>
    </row>
    <row r="19" spans="1:11" x14ac:dyDescent="0.35">
      <c r="B19" s="65">
        <v>2019</v>
      </c>
    </row>
    <row r="20" spans="1:11" s="67" customFormat="1" x14ac:dyDescent="0.35">
      <c r="B20" s="66">
        <v>2010</v>
      </c>
    </row>
    <row r="21" spans="1:11" s="67" customFormat="1" x14ac:dyDescent="0.35">
      <c r="B21" s="66">
        <v>2000</v>
      </c>
    </row>
    <row r="22" spans="1:11" s="67" customFormat="1" x14ac:dyDescent="0.35">
      <c r="B22" s="66">
        <v>1990</v>
      </c>
    </row>
    <row r="24" spans="1:11" ht="45" customHeight="1" x14ac:dyDescent="0.35">
      <c r="A24" s="86" t="s">
        <v>71</v>
      </c>
      <c r="B24" s="86"/>
      <c r="C24" s="86"/>
      <c r="D24" s="86"/>
      <c r="E24" s="86"/>
      <c r="F24" s="86"/>
      <c r="G24" s="86"/>
      <c r="H24" s="86"/>
      <c r="I24" s="86"/>
      <c r="J24" s="86"/>
      <c r="K24" s="86"/>
    </row>
  </sheetData>
  <mergeCells count="1">
    <mergeCell ref="A24:K24"/>
  </mergeCells>
  <hyperlinks>
    <hyperlink ref="B12" location="'2010 (ages 0-17)'!A1" display="'2010 (ages 0-17)'!A1" xr:uid="{00000000-0004-0000-0000-000000000000}"/>
    <hyperlink ref="B13" location="'2000 (ages 0-17)'!A1" display="'2000 (ages 0-17)'!A1" xr:uid="{00000000-0004-0000-0000-000001000000}"/>
    <hyperlink ref="B14" location="'1990 (ages 0-17)'!A1" display="'1990 (ages 0-17)'!A1" xr:uid="{00000000-0004-0000-0000-000002000000}"/>
    <hyperlink ref="B20" location="'2010 (ages 0-5)'!A1" display="'2010 (ages 0-5)'!A1" xr:uid="{00000000-0004-0000-0000-000003000000}"/>
    <hyperlink ref="B21" location="'2000 (ages 0-5)'!A1" display="'2000 (ages 0-5)'!A1" xr:uid="{00000000-0004-0000-0000-000004000000}"/>
    <hyperlink ref="B22" location="'1990 (ages 0-5)'!A1" display="'1990 (ages 0-5)'!A1" xr:uid="{00000000-0004-0000-0000-000005000000}"/>
    <hyperlink ref="B11" location="'2019 (ages 0-17)'!A1" display="'2019 (ages 0-17)'!A1" xr:uid="{917B8572-FD9C-4BC4-84E3-17FF96C7FCEB}"/>
    <hyperlink ref="B19" location="'2019 (ages 0-5)'!A1" display="'2019 (ages 0-5)'!A1" xr:uid="{F556CF97-1CA4-43E8-9D16-C95A222BD521}"/>
    <hyperlink ref="B10" location="'2021 (ages 0-17)'!A1" display="'2021 (ages 0-17)'!A1" xr:uid="{252B51F9-18DA-4993-85FC-15B1D0357DA0}"/>
    <hyperlink ref="B18" location="'2021 (ages 0-5)'!A1" display="'2021 (ages 0-5)'!A1" xr:uid="{9038E531-B98A-4339-8AC8-BB579C4BE06F}"/>
    <hyperlink ref="B9" location="'2024 (ages 0-17)'!A1" display="'2024 (ages 0-17)'!A1" xr:uid="{90BA210A-3C37-4A47-BC0E-84749803233B}"/>
    <hyperlink ref="B17" location="'2024 (ages 0-5)'!A1" display="'2024 (ages 0-5)'!A1" xr:uid="{BD71CB33-6761-4896-8E68-AB5996C1B393}"/>
  </hyperlinks>
  <pageMargins left="0.7" right="0.7" top="0.75" bottom="0.75" header="0.3" footer="0.3"/>
  <pageSetup paperSize="15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555967-2266-45E4-A7B7-5F8AD6281705}">
  <sheetPr>
    <tabColor theme="6" tint="0.39997558519241921"/>
  </sheetPr>
  <dimension ref="A6:H67"/>
  <sheetViews>
    <sheetView zoomScale="80" zoomScaleNormal="80" workbookViewId="0">
      <selection activeCell="A10" sqref="A10"/>
    </sheetView>
  </sheetViews>
  <sheetFormatPr defaultColWidth="9.1796875" defaultRowHeight="12.5" x14ac:dyDescent="0.25"/>
  <cols>
    <col min="1" max="1" width="20.26953125" style="1" customWidth="1"/>
    <col min="2" max="2" width="18" style="1" customWidth="1"/>
    <col min="3" max="3" width="14.81640625" style="1" customWidth="1"/>
    <col min="4" max="4" width="16.1796875" style="1" customWidth="1"/>
    <col min="5" max="5" width="14.26953125" style="1" bestFit="1" customWidth="1"/>
    <col min="6" max="6" width="17" style="1" customWidth="1"/>
    <col min="7" max="7" width="15.1796875" style="1" customWidth="1"/>
    <col min="8" max="16384" width="9.1796875" style="1"/>
  </cols>
  <sheetData>
    <row r="6" spans="1:8" s="39" customFormat="1" ht="34.9" customHeight="1" x14ac:dyDescent="0.4">
      <c r="A6" s="87" t="s">
        <v>83</v>
      </c>
      <c r="B6" s="87"/>
      <c r="C6" s="87"/>
      <c r="D6" s="87"/>
      <c r="E6" s="87"/>
      <c r="F6" s="87"/>
      <c r="G6" s="87"/>
    </row>
    <row r="7" spans="1:8" s="39" customFormat="1" ht="18" x14ac:dyDescent="0.4">
      <c r="A7" s="87" t="s">
        <v>0</v>
      </c>
      <c r="B7" s="87"/>
      <c r="C7" s="87"/>
      <c r="D7" s="87"/>
      <c r="E7" s="87"/>
      <c r="F7" s="87"/>
      <c r="G7" s="87"/>
    </row>
    <row r="8" spans="1:8" ht="13" thickBot="1" x14ac:dyDescent="0.3"/>
    <row r="9" spans="1:8" ht="32.25" customHeight="1" thickBot="1" x14ac:dyDescent="0.35">
      <c r="A9" s="58"/>
      <c r="B9" s="89" t="s">
        <v>63</v>
      </c>
      <c r="C9" s="91" t="s">
        <v>64</v>
      </c>
      <c r="D9" s="92"/>
      <c r="E9" s="92"/>
      <c r="F9" s="93"/>
      <c r="G9" s="89" t="s">
        <v>62</v>
      </c>
    </row>
    <row r="10" spans="1:8" s="2" customFormat="1" ht="84.5" thickBot="1" x14ac:dyDescent="0.4">
      <c r="A10" s="59" t="s">
        <v>60</v>
      </c>
      <c r="B10" s="90"/>
      <c r="C10" s="59" t="s">
        <v>2</v>
      </c>
      <c r="D10" s="60" t="s">
        <v>3</v>
      </c>
      <c r="E10" s="60" t="s">
        <v>58</v>
      </c>
      <c r="F10" s="61" t="s">
        <v>59</v>
      </c>
      <c r="G10" s="90"/>
    </row>
    <row r="11" spans="1:8" s="6" customFormat="1" ht="13" x14ac:dyDescent="0.3">
      <c r="A11" s="4"/>
      <c r="B11" s="3"/>
      <c r="C11" s="4"/>
      <c r="D11" s="5"/>
      <c r="E11" s="5"/>
      <c r="F11" s="16"/>
      <c r="G11" s="16"/>
    </row>
    <row r="12" spans="1:8" s="10" customFormat="1" ht="13" x14ac:dyDescent="0.3">
      <c r="A12" s="7" t="s">
        <v>4</v>
      </c>
      <c r="B12" s="75">
        <v>22217941</v>
      </c>
      <c r="C12" s="76">
        <v>5409794</v>
      </c>
      <c r="D12" s="40">
        <f>C12/B12</f>
        <v>0.24348763911111296</v>
      </c>
      <c r="E12" s="77">
        <v>5061252</v>
      </c>
      <c r="F12" s="47">
        <f>E12/C12</f>
        <v>0.93557203841772907</v>
      </c>
      <c r="G12" s="43">
        <f>B12-C12</f>
        <v>16808147</v>
      </c>
      <c r="H12" s="8"/>
    </row>
    <row r="13" spans="1:8" x14ac:dyDescent="0.25">
      <c r="A13" s="12" t="s">
        <v>5</v>
      </c>
      <c r="B13" s="70">
        <v>324168</v>
      </c>
      <c r="C13" s="78">
        <v>28077</v>
      </c>
      <c r="D13" s="41">
        <f>C13/B13</f>
        <v>8.6612497223661808E-2</v>
      </c>
      <c r="E13" s="68">
        <v>26278</v>
      </c>
      <c r="F13" s="23">
        <f>E13/C13</f>
        <v>0.93592620294190976</v>
      </c>
      <c r="G13" s="44">
        <f>B13-C13</f>
        <v>296091</v>
      </c>
      <c r="H13" s="11"/>
    </row>
    <row r="14" spans="1:8" x14ac:dyDescent="0.25">
      <c r="A14" s="12" t="s">
        <v>6</v>
      </c>
      <c r="B14" s="70">
        <v>58881</v>
      </c>
      <c r="C14" s="78">
        <v>8651</v>
      </c>
      <c r="D14" s="41">
        <f t="shared" ref="D14:D63" si="0">C14/B14</f>
        <v>0.14692345578369934</v>
      </c>
      <c r="E14" s="68">
        <v>7999</v>
      </c>
      <c r="F14" s="23">
        <f t="shared" ref="F14:F63" si="1">E14/C14</f>
        <v>0.92463299040573343</v>
      </c>
      <c r="G14" s="44">
        <f t="shared" ref="G14:G63" si="2">B14-C14</f>
        <v>50230</v>
      </c>
      <c r="H14" s="11"/>
    </row>
    <row r="15" spans="1:8" x14ac:dyDescent="0.25">
      <c r="A15" s="12" t="s">
        <v>7</v>
      </c>
      <c r="B15" s="70">
        <v>488165</v>
      </c>
      <c r="C15" s="78">
        <v>124992</v>
      </c>
      <c r="D15" s="41">
        <f t="shared" si="0"/>
        <v>0.256044575092438</v>
      </c>
      <c r="E15" s="68">
        <v>119890</v>
      </c>
      <c r="F15" s="23">
        <f t="shared" si="1"/>
        <v>0.959181387608807</v>
      </c>
      <c r="G15" s="44">
        <f t="shared" si="2"/>
        <v>363173</v>
      </c>
      <c r="H15" s="11"/>
    </row>
    <row r="16" spans="1:8" x14ac:dyDescent="0.25">
      <c r="A16" s="12" t="s">
        <v>8</v>
      </c>
      <c r="B16" s="70">
        <v>205829</v>
      </c>
      <c r="C16" s="78">
        <v>24109</v>
      </c>
      <c r="D16" s="41">
        <f t="shared" si="0"/>
        <v>0.11713121085949987</v>
      </c>
      <c r="E16" s="68">
        <v>20603</v>
      </c>
      <c r="F16" s="23">
        <f t="shared" si="1"/>
        <v>0.85457712887303494</v>
      </c>
      <c r="G16" s="44">
        <f t="shared" si="2"/>
        <v>181720</v>
      </c>
      <c r="H16" s="11"/>
    </row>
    <row r="17" spans="1:8" x14ac:dyDescent="0.25">
      <c r="A17" s="12" t="s">
        <v>9</v>
      </c>
      <c r="B17" s="70">
        <v>2711253</v>
      </c>
      <c r="C17" s="78">
        <v>1134852</v>
      </c>
      <c r="D17" s="41">
        <f t="shared" si="0"/>
        <v>0.41857104445804211</v>
      </c>
      <c r="E17" s="68">
        <v>1077784</v>
      </c>
      <c r="F17" s="23">
        <f t="shared" si="1"/>
        <v>0.94971326657572974</v>
      </c>
      <c r="G17" s="44">
        <f t="shared" si="2"/>
        <v>1576401</v>
      </c>
      <c r="H17" s="11"/>
    </row>
    <row r="18" spans="1:8" x14ac:dyDescent="0.25">
      <c r="A18" s="12" t="s">
        <v>10</v>
      </c>
      <c r="B18" s="70">
        <v>384273</v>
      </c>
      <c r="C18" s="78">
        <v>74793</v>
      </c>
      <c r="D18" s="41">
        <f t="shared" si="0"/>
        <v>0.19463506413409218</v>
      </c>
      <c r="E18" s="68">
        <v>70428</v>
      </c>
      <c r="F18" s="23">
        <f t="shared" si="1"/>
        <v>0.94163892342866307</v>
      </c>
      <c r="G18" s="44">
        <f t="shared" si="2"/>
        <v>309480</v>
      </c>
      <c r="H18" s="11"/>
    </row>
    <row r="19" spans="1:8" x14ac:dyDescent="0.25">
      <c r="A19" s="12" t="s">
        <v>11</v>
      </c>
      <c r="B19" s="70">
        <v>209755</v>
      </c>
      <c r="C19" s="78">
        <v>60132</v>
      </c>
      <c r="D19" s="41">
        <f t="shared" si="0"/>
        <v>0.28667731400920121</v>
      </c>
      <c r="E19" s="68">
        <v>55776</v>
      </c>
      <c r="F19" s="23">
        <f t="shared" si="1"/>
        <v>0.92755936938734784</v>
      </c>
      <c r="G19" s="44">
        <f t="shared" si="2"/>
        <v>149623</v>
      </c>
      <c r="H19" s="11"/>
    </row>
    <row r="20" spans="1:8" x14ac:dyDescent="0.25">
      <c r="A20" s="12" t="s">
        <v>12</v>
      </c>
      <c r="B20" s="70">
        <v>59484</v>
      </c>
      <c r="C20" s="78">
        <v>15130</v>
      </c>
      <c r="D20" s="41">
        <f t="shared" si="0"/>
        <v>0.25435411203012576</v>
      </c>
      <c r="E20" s="68">
        <v>13245</v>
      </c>
      <c r="F20" s="23">
        <f t="shared" si="1"/>
        <v>0.87541308658294781</v>
      </c>
      <c r="G20" s="44">
        <f t="shared" si="2"/>
        <v>44354</v>
      </c>
      <c r="H20" s="11"/>
    </row>
    <row r="21" spans="1:8" x14ac:dyDescent="0.25">
      <c r="A21" s="12" t="s">
        <v>13</v>
      </c>
      <c r="B21" s="70">
        <v>51319</v>
      </c>
      <c r="C21" s="78">
        <v>11593</v>
      </c>
      <c r="D21" s="41">
        <f t="shared" si="0"/>
        <v>0.22590073851789785</v>
      </c>
      <c r="E21" s="68">
        <v>10929</v>
      </c>
      <c r="F21" s="23">
        <f t="shared" si="1"/>
        <v>0.94272405762097822</v>
      </c>
      <c r="G21" s="44">
        <f t="shared" si="2"/>
        <v>39726</v>
      </c>
      <c r="H21" s="11"/>
    </row>
    <row r="22" spans="1:8" x14ac:dyDescent="0.25">
      <c r="A22" s="12" t="s">
        <v>14</v>
      </c>
      <c r="B22" s="70">
        <v>1274181</v>
      </c>
      <c r="C22" s="78">
        <v>415312</v>
      </c>
      <c r="D22" s="41">
        <f t="shared" si="0"/>
        <v>0.32594427322334896</v>
      </c>
      <c r="E22" s="68">
        <v>382513</v>
      </c>
      <c r="F22" s="23">
        <f t="shared" si="1"/>
        <v>0.92102563855607356</v>
      </c>
      <c r="G22" s="44">
        <f t="shared" si="2"/>
        <v>858869</v>
      </c>
      <c r="H22" s="11"/>
    </row>
    <row r="23" spans="1:8" x14ac:dyDescent="0.25">
      <c r="A23" s="12" t="s">
        <v>15</v>
      </c>
      <c r="B23" s="70">
        <v>737376</v>
      </c>
      <c r="C23" s="78">
        <v>158746</v>
      </c>
      <c r="D23" s="41">
        <f t="shared" si="0"/>
        <v>0.21528501063229613</v>
      </c>
      <c r="E23" s="68">
        <v>151001</v>
      </c>
      <c r="F23" s="23">
        <f t="shared" si="1"/>
        <v>0.9512113691053633</v>
      </c>
      <c r="G23" s="44">
        <f t="shared" si="2"/>
        <v>578630</v>
      </c>
      <c r="H23" s="11"/>
    </row>
    <row r="24" spans="1:8" x14ac:dyDescent="0.25">
      <c r="A24" s="12" t="s">
        <v>16</v>
      </c>
      <c r="B24" s="70">
        <v>95704</v>
      </c>
      <c r="C24" s="78">
        <v>24456</v>
      </c>
      <c r="D24" s="41">
        <f t="shared" si="0"/>
        <v>0.25553790855136671</v>
      </c>
      <c r="E24" s="68">
        <v>22831</v>
      </c>
      <c r="F24" s="23">
        <f t="shared" si="1"/>
        <v>0.9335541380438338</v>
      </c>
      <c r="G24" s="44">
        <f t="shared" si="2"/>
        <v>71248</v>
      </c>
      <c r="H24" s="11"/>
    </row>
    <row r="25" spans="1:8" x14ac:dyDescent="0.25">
      <c r="A25" s="12" t="s">
        <v>17</v>
      </c>
      <c r="B25" s="70">
        <v>138701</v>
      </c>
      <c r="C25" s="78">
        <v>16548</v>
      </c>
      <c r="D25" s="41">
        <f t="shared" si="0"/>
        <v>0.11930699850758106</v>
      </c>
      <c r="E25" s="68">
        <v>16120</v>
      </c>
      <c r="F25" s="23">
        <f t="shared" si="1"/>
        <v>0.97413584723229396</v>
      </c>
      <c r="G25" s="44">
        <f t="shared" si="2"/>
        <v>122153</v>
      </c>
      <c r="H25" s="11"/>
    </row>
    <row r="26" spans="1:8" x14ac:dyDescent="0.25">
      <c r="A26" s="12" t="s">
        <v>18</v>
      </c>
      <c r="B26" s="70">
        <v>855688</v>
      </c>
      <c r="C26" s="78">
        <v>209207</v>
      </c>
      <c r="D26" s="41">
        <f t="shared" si="0"/>
        <v>0.24448981404437131</v>
      </c>
      <c r="E26" s="68">
        <v>198363</v>
      </c>
      <c r="F26" s="23">
        <f t="shared" si="1"/>
        <v>0.94816617034802853</v>
      </c>
      <c r="G26" s="44">
        <f t="shared" si="2"/>
        <v>646481</v>
      </c>
      <c r="H26" s="11"/>
    </row>
    <row r="27" spans="1:8" x14ac:dyDescent="0.25">
      <c r="A27" s="12" t="s">
        <v>19</v>
      </c>
      <c r="B27" s="70">
        <v>468169</v>
      </c>
      <c r="C27" s="78">
        <v>54012</v>
      </c>
      <c r="D27" s="41">
        <f t="shared" si="0"/>
        <v>0.11536859552853777</v>
      </c>
      <c r="E27" s="68">
        <v>50541</v>
      </c>
      <c r="F27" s="23">
        <f t="shared" si="1"/>
        <v>0.93573650299933353</v>
      </c>
      <c r="G27" s="44">
        <f t="shared" si="2"/>
        <v>414157</v>
      </c>
      <c r="H27" s="11"/>
    </row>
    <row r="28" spans="1:8" x14ac:dyDescent="0.25">
      <c r="A28" s="12" t="s">
        <v>20</v>
      </c>
      <c r="B28" s="70">
        <v>225177</v>
      </c>
      <c r="C28" s="78">
        <v>29607</v>
      </c>
      <c r="D28" s="41">
        <f t="shared" si="0"/>
        <v>0.13148323318989061</v>
      </c>
      <c r="E28" s="68">
        <v>26829</v>
      </c>
      <c r="F28" s="23">
        <f t="shared" si="1"/>
        <v>0.90617083797750531</v>
      </c>
      <c r="G28" s="44">
        <f t="shared" si="2"/>
        <v>195570</v>
      </c>
      <c r="H28" s="11"/>
    </row>
    <row r="29" spans="1:8" x14ac:dyDescent="0.25">
      <c r="A29" s="12" t="s">
        <v>21</v>
      </c>
      <c r="B29" s="70">
        <v>211677</v>
      </c>
      <c r="C29" s="78">
        <v>30811</v>
      </c>
      <c r="D29" s="41">
        <f t="shared" si="0"/>
        <v>0.14555667361120952</v>
      </c>
      <c r="E29" s="68">
        <v>28791</v>
      </c>
      <c r="F29" s="23">
        <f t="shared" si="1"/>
        <v>0.9344389990587777</v>
      </c>
      <c r="G29" s="44">
        <f t="shared" si="2"/>
        <v>180866</v>
      </c>
      <c r="H29" s="11"/>
    </row>
    <row r="30" spans="1:8" x14ac:dyDescent="0.25">
      <c r="A30" s="12" t="s">
        <v>22</v>
      </c>
      <c r="B30" s="70">
        <v>305368</v>
      </c>
      <c r="C30" s="78">
        <v>32891</v>
      </c>
      <c r="D30" s="41">
        <f t="shared" si="0"/>
        <v>0.10770938670718608</v>
      </c>
      <c r="E30" s="68">
        <v>30174</v>
      </c>
      <c r="F30" s="23">
        <f t="shared" si="1"/>
        <v>0.91739381593749048</v>
      </c>
      <c r="G30" s="44">
        <f t="shared" si="2"/>
        <v>272477</v>
      </c>
      <c r="H30" s="11"/>
    </row>
    <row r="31" spans="1:8" x14ac:dyDescent="0.25">
      <c r="A31" s="12" t="s">
        <v>23</v>
      </c>
      <c r="B31" s="70">
        <v>332717</v>
      </c>
      <c r="C31" s="78">
        <v>28066</v>
      </c>
      <c r="D31" s="41">
        <f t="shared" si="0"/>
        <v>8.4353970491438668E-2</v>
      </c>
      <c r="E31" s="68">
        <v>25605</v>
      </c>
      <c r="F31" s="23">
        <f t="shared" si="1"/>
        <v>0.91231383168246272</v>
      </c>
      <c r="G31" s="44">
        <f t="shared" si="2"/>
        <v>304651</v>
      </c>
      <c r="H31" s="11"/>
    </row>
    <row r="32" spans="1:8" x14ac:dyDescent="0.25">
      <c r="A32" s="12" t="s">
        <v>24</v>
      </c>
      <c r="B32" s="70">
        <v>71473</v>
      </c>
      <c r="C32" s="78">
        <v>6616</v>
      </c>
      <c r="D32" s="41">
        <f t="shared" si="0"/>
        <v>9.2566423684468255E-2</v>
      </c>
      <c r="E32" s="68">
        <v>5869</v>
      </c>
      <c r="F32" s="23">
        <f t="shared" si="1"/>
        <v>0.88709189842805325</v>
      </c>
      <c r="G32" s="44">
        <f t="shared" si="2"/>
        <v>64857</v>
      </c>
      <c r="H32" s="11"/>
    </row>
    <row r="33" spans="1:8" x14ac:dyDescent="0.25">
      <c r="A33" s="12" t="s">
        <v>25</v>
      </c>
      <c r="B33" s="70">
        <v>408035</v>
      </c>
      <c r="C33" s="78">
        <v>126725</v>
      </c>
      <c r="D33" s="41">
        <f t="shared" si="0"/>
        <v>0.31057384783168113</v>
      </c>
      <c r="E33" s="68">
        <v>119009</v>
      </c>
      <c r="F33" s="23">
        <f t="shared" si="1"/>
        <v>0.9391122509370684</v>
      </c>
      <c r="G33" s="44">
        <f t="shared" si="2"/>
        <v>281310</v>
      </c>
      <c r="H33" s="11"/>
    </row>
    <row r="34" spans="1:8" x14ac:dyDescent="0.25">
      <c r="A34" s="12" t="s">
        <v>26</v>
      </c>
      <c r="B34" s="70">
        <v>403118</v>
      </c>
      <c r="C34" s="78">
        <v>124642</v>
      </c>
      <c r="D34" s="41">
        <f t="shared" si="0"/>
        <v>0.30919482632876727</v>
      </c>
      <c r="E34" s="68">
        <v>114428</v>
      </c>
      <c r="F34" s="23">
        <f t="shared" si="1"/>
        <v>0.91805330466455926</v>
      </c>
      <c r="G34" s="44">
        <f t="shared" si="2"/>
        <v>278476</v>
      </c>
      <c r="H34" s="11"/>
    </row>
    <row r="35" spans="1:8" x14ac:dyDescent="0.25">
      <c r="A35" s="12" t="s">
        <v>27</v>
      </c>
      <c r="B35" s="70">
        <v>659175</v>
      </c>
      <c r="C35" s="78">
        <v>89081</v>
      </c>
      <c r="D35" s="41">
        <f t="shared" si="0"/>
        <v>0.13514013729282814</v>
      </c>
      <c r="E35" s="68">
        <v>81844</v>
      </c>
      <c r="F35" s="23">
        <f t="shared" si="1"/>
        <v>0.91875933139502253</v>
      </c>
      <c r="G35" s="44">
        <f t="shared" si="2"/>
        <v>570094</v>
      </c>
      <c r="H35" s="11"/>
    </row>
    <row r="36" spans="1:8" x14ac:dyDescent="0.25">
      <c r="A36" s="12" t="s">
        <v>28</v>
      </c>
      <c r="B36" s="70">
        <v>407933</v>
      </c>
      <c r="C36" s="78">
        <v>78287</v>
      </c>
      <c r="D36" s="41">
        <f t="shared" si="0"/>
        <v>0.19191141682580229</v>
      </c>
      <c r="E36" s="68">
        <v>74455</v>
      </c>
      <c r="F36" s="23">
        <f t="shared" si="1"/>
        <v>0.95105189878268426</v>
      </c>
      <c r="G36" s="44">
        <f t="shared" si="2"/>
        <v>329646</v>
      </c>
      <c r="H36" s="11"/>
    </row>
    <row r="37" spans="1:8" x14ac:dyDescent="0.25">
      <c r="A37" s="12" t="s">
        <v>29</v>
      </c>
      <c r="B37" s="70">
        <v>203048</v>
      </c>
      <c r="C37" s="78">
        <v>11940</v>
      </c>
      <c r="D37" s="41">
        <f t="shared" si="0"/>
        <v>5.8803829636342148E-2</v>
      </c>
      <c r="E37" s="68">
        <v>11308</v>
      </c>
      <c r="F37" s="23">
        <f t="shared" si="1"/>
        <v>0.94706867671691797</v>
      </c>
      <c r="G37" s="44">
        <f t="shared" si="2"/>
        <v>191108</v>
      </c>
      <c r="H37" s="11"/>
    </row>
    <row r="38" spans="1:8" x14ac:dyDescent="0.25">
      <c r="A38" s="12" t="s">
        <v>30</v>
      </c>
      <c r="B38" s="70">
        <v>416471</v>
      </c>
      <c r="C38" s="78">
        <v>35491</v>
      </c>
      <c r="D38" s="41">
        <f t="shared" si="0"/>
        <v>8.5218418569360174E-2</v>
      </c>
      <c r="E38" s="68">
        <v>32837</v>
      </c>
      <c r="F38" s="23">
        <f t="shared" si="1"/>
        <v>0.92522047843115152</v>
      </c>
      <c r="G38" s="44">
        <f t="shared" si="2"/>
        <v>380980</v>
      </c>
      <c r="H38" s="11"/>
    </row>
    <row r="39" spans="1:8" x14ac:dyDescent="0.25">
      <c r="A39" s="12" t="s">
        <v>31</v>
      </c>
      <c r="B39" s="70">
        <v>65650</v>
      </c>
      <c r="C39" s="78">
        <v>2385</v>
      </c>
      <c r="D39" s="41">
        <f t="shared" si="0"/>
        <v>3.6329017517136332E-2</v>
      </c>
      <c r="E39" s="68">
        <v>2385</v>
      </c>
      <c r="F39" s="23">
        <f t="shared" si="1"/>
        <v>1</v>
      </c>
      <c r="G39" s="44">
        <f t="shared" si="2"/>
        <v>63265</v>
      </c>
      <c r="H39" s="11"/>
    </row>
    <row r="40" spans="1:8" x14ac:dyDescent="0.25">
      <c r="A40" s="12" t="s">
        <v>32</v>
      </c>
      <c r="B40" s="70">
        <v>149576</v>
      </c>
      <c r="C40" s="78">
        <v>24401</v>
      </c>
      <c r="D40" s="41">
        <f t="shared" si="0"/>
        <v>0.16313446007380863</v>
      </c>
      <c r="E40" s="68">
        <v>21646</v>
      </c>
      <c r="F40" s="23">
        <f t="shared" si="1"/>
        <v>0.88709479119708212</v>
      </c>
      <c r="G40" s="44">
        <f t="shared" si="2"/>
        <v>125175</v>
      </c>
      <c r="H40" s="11"/>
    </row>
    <row r="41" spans="1:8" x14ac:dyDescent="0.25">
      <c r="A41" s="12" t="s">
        <v>33</v>
      </c>
      <c r="B41" s="70">
        <v>211581</v>
      </c>
      <c r="C41" s="78">
        <v>68017</v>
      </c>
      <c r="D41" s="41">
        <f t="shared" si="0"/>
        <v>0.32147026434320664</v>
      </c>
      <c r="E41" s="68">
        <v>63329</v>
      </c>
      <c r="F41" s="23">
        <f t="shared" si="1"/>
        <v>0.93107605451578279</v>
      </c>
      <c r="G41" s="44">
        <f t="shared" si="2"/>
        <v>143564</v>
      </c>
      <c r="H41" s="11"/>
    </row>
    <row r="42" spans="1:8" x14ac:dyDescent="0.25">
      <c r="A42" s="12" t="s">
        <v>34</v>
      </c>
      <c r="B42" s="70">
        <v>73712</v>
      </c>
      <c r="C42" s="78">
        <v>9445</v>
      </c>
      <c r="D42" s="41">
        <f t="shared" si="0"/>
        <v>0.1281338181028869</v>
      </c>
      <c r="E42" s="68">
        <v>8854</v>
      </c>
      <c r="F42" s="23">
        <f t="shared" si="1"/>
        <v>0.93742721016410802</v>
      </c>
      <c r="G42" s="44">
        <f t="shared" si="2"/>
        <v>64267</v>
      </c>
      <c r="H42" s="11"/>
    </row>
    <row r="43" spans="1:8" x14ac:dyDescent="0.25">
      <c r="A43" s="12" t="s">
        <v>35</v>
      </c>
      <c r="B43" s="70">
        <v>593645</v>
      </c>
      <c r="C43" s="78">
        <v>239801</v>
      </c>
      <c r="D43" s="41">
        <f t="shared" si="0"/>
        <v>0.40394680322414911</v>
      </c>
      <c r="E43" s="68">
        <v>221490</v>
      </c>
      <c r="F43" s="23">
        <f t="shared" si="1"/>
        <v>0.92364085220662129</v>
      </c>
      <c r="G43" s="44">
        <f t="shared" si="2"/>
        <v>353844</v>
      </c>
      <c r="H43" s="11"/>
    </row>
    <row r="44" spans="1:8" x14ac:dyDescent="0.25">
      <c r="A44" s="12" t="s">
        <v>36</v>
      </c>
      <c r="B44" s="70">
        <v>135114</v>
      </c>
      <c r="C44" s="78">
        <v>25039</v>
      </c>
      <c r="D44" s="41">
        <f t="shared" si="0"/>
        <v>0.18531758367008599</v>
      </c>
      <c r="E44" s="68">
        <v>24263</v>
      </c>
      <c r="F44" s="23">
        <f t="shared" si="1"/>
        <v>0.96900834697871319</v>
      </c>
      <c r="G44" s="44">
        <f t="shared" si="2"/>
        <v>110075</v>
      </c>
      <c r="H44" s="11"/>
    </row>
    <row r="45" spans="1:8" x14ac:dyDescent="0.25">
      <c r="A45" s="12" t="s">
        <v>37</v>
      </c>
      <c r="B45" s="70">
        <v>1273622</v>
      </c>
      <c r="C45" s="78">
        <v>445426</v>
      </c>
      <c r="D45" s="41">
        <f t="shared" si="0"/>
        <v>0.34973171003641584</v>
      </c>
      <c r="E45" s="68">
        <v>418993</v>
      </c>
      <c r="F45" s="23">
        <f t="shared" si="1"/>
        <v>0.94065680943635976</v>
      </c>
      <c r="G45" s="44">
        <f t="shared" si="2"/>
        <v>828196</v>
      </c>
      <c r="H45" s="11"/>
    </row>
    <row r="46" spans="1:8" x14ac:dyDescent="0.25">
      <c r="A46" s="12" t="s">
        <v>38</v>
      </c>
      <c r="B46" s="70">
        <v>683764</v>
      </c>
      <c r="C46" s="78">
        <v>133867</v>
      </c>
      <c r="D46" s="41">
        <f t="shared" si="0"/>
        <v>0.19577953796924086</v>
      </c>
      <c r="E46" s="68">
        <v>123651</v>
      </c>
      <c r="F46" s="23">
        <f t="shared" si="1"/>
        <v>0.92368544899041582</v>
      </c>
      <c r="G46" s="44">
        <f t="shared" si="2"/>
        <v>549897</v>
      </c>
      <c r="H46" s="11"/>
    </row>
    <row r="47" spans="1:8" x14ac:dyDescent="0.25">
      <c r="A47" s="12" t="s">
        <v>39</v>
      </c>
      <c r="B47" s="70">
        <v>59134</v>
      </c>
      <c r="C47" s="78">
        <v>4259</v>
      </c>
      <c r="D47" s="41">
        <f t="shared" si="0"/>
        <v>7.2022863327358203E-2</v>
      </c>
      <c r="E47" s="68">
        <v>3990</v>
      </c>
      <c r="F47" s="23">
        <f t="shared" si="1"/>
        <v>0.93683963371683499</v>
      </c>
      <c r="G47" s="44">
        <f t="shared" si="2"/>
        <v>54875</v>
      </c>
      <c r="H47" s="11"/>
    </row>
    <row r="48" spans="1:8" x14ac:dyDescent="0.25">
      <c r="A48" s="12" t="s">
        <v>40</v>
      </c>
      <c r="B48" s="70">
        <v>786440</v>
      </c>
      <c r="C48" s="78">
        <v>81058</v>
      </c>
      <c r="D48" s="41">
        <f t="shared" si="0"/>
        <v>0.10306952850821423</v>
      </c>
      <c r="E48" s="68">
        <v>74620</v>
      </c>
      <c r="F48" s="23">
        <f t="shared" si="1"/>
        <v>0.92057539046115122</v>
      </c>
      <c r="G48" s="44">
        <f t="shared" si="2"/>
        <v>705382</v>
      </c>
      <c r="H48" s="11"/>
    </row>
    <row r="49" spans="1:8" x14ac:dyDescent="0.25">
      <c r="A49" s="12" t="s">
        <v>41</v>
      </c>
      <c r="B49" s="70">
        <v>287218</v>
      </c>
      <c r="C49" s="78">
        <v>38958</v>
      </c>
      <c r="D49" s="41">
        <f t="shared" si="0"/>
        <v>0.13563913125221957</v>
      </c>
      <c r="E49" s="68">
        <v>37084</v>
      </c>
      <c r="F49" s="23">
        <f t="shared" si="1"/>
        <v>0.95189691462600745</v>
      </c>
      <c r="G49" s="44">
        <f t="shared" si="2"/>
        <v>248260</v>
      </c>
      <c r="H49" s="11"/>
    </row>
    <row r="50" spans="1:8" x14ac:dyDescent="0.25">
      <c r="A50" s="12" t="s">
        <v>42</v>
      </c>
      <c r="B50" s="70">
        <v>260418</v>
      </c>
      <c r="C50" s="78">
        <v>55228</v>
      </c>
      <c r="D50" s="41">
        <f t="shared" si="0"/>
        <v>0.21207443417889701</v>
      </c>
      <c r="E50" s="68">
        <v>51707</v>
      </c>
      <c r="F50" s="23">
        <f t="shared" si="1"/>
        <v>0.93624610704714994</v>
      </c>
      <c r="G50" s="44">
        <f t="shared" si="2"/>
        <v>205190</v>
      </c>
      <c r="H50" s="11"/>
    </row>
    <row r="51" spans="1:8" x14ac:dyDescent="0.25">
      <c r="A51" s="12" t="s">
        <v>43</v>
      </c>
      <c r="B51" s="70">
        <v>800200</v>
      </c>
      <c r="C51" s="78">
        <v>105567</v>
      </c>
      <c r="D51" s="41">
        <f t="shared" si="0"/>
        <v>0.13192576855786053</v>
      </c>
      <c r="E51" s="68">
        <v>97736</v>
      </c>
      <c r="F51" s="23">
        <f t="shared" si="1"/>
        <v>0.92581962166207243</v>
      </c>
      <c r="G51" s="44">
        <f t="shared" si="2"/>
        <v>694633</v>
      </c>
      <c r="H51" s="11"/>
    </row>
    <row r="52" spans="1:8" x14ac:dyDescent="0.25">
      <c r="A52" s="12" t="s">
        <v>44</v>
      </c>
      <c r="B52" s="70">
        <v>62009</v>
      </c>
      <c r="C52" s="78">
        <v>15419</v>
      </c>
      <c r="D52" s="41">
        <f t="shared" si="0"/>
        <v>0.24865745295037817</v>
      </c>
      <c r="E52" s="68">
        <v>13817</v>
      </c>
      <c r="F52" s="23">
        <f t="shared" si="1"/>
        <v>0.89610221155716974</v>
      </c>
      <c r="G52" s="44">
        <f t="shared" si="2"/>
        <v>46590</v>
      </c>
      <c r="H52" s="11"/>
    </row>
    <row r="53" spans="1:8" x14ac:dyDescent="0.25">
      <c r="A53" s="12" t="s">
        <v>45</v>
      </c>
      <c r="B53" s="70">
        <v>321117</v>
      </c>
      <c r="C53" s="78">
        <v>37537</v>
      </c>
      <c r="D53" s="41">
        <f t="shared" si="0"/>
        <v>0.11689508808315972</v>
      </c>
      <c r="E53" s="68">
        <v>34701</v>
      </c>
      <c r="F53" s="23">
        <f t="shared" si="1"/>
        <v>0.92444787809361428</v>
      </c>
      <c r="G53" s="44">
        <f t="shared" si="2"/>
        <v>283580</v>
      </c>
      <c r="H53" s="11"/>
    </row>
    <row r="54" spans="1:8" x14ac:dyDescent="0.25">
      <c r="A54" s="12" t="s">
        <v>46</v>
      </c>
      <c r="B54" s="70">
        <v>68351</v>
      </c>
      <c r="C54" s="78">
        <v>5194</v>
      </c>
      <c r="D54" s="41">
        <f t="shared" si="0"/>
        <v>7.5990109874032569E-2</v>
      </c>
      <c r="E54" s="68">
        <v>4536</v>
      </c>
      <c r="F54" s="23">
        <f t="shared" si="1"/>
        <v>0.87331536388140163</v>
      </c>
      <c r="G54" s="44">
        <f t="shared" si="2"/>
        <v>63157</v>
      </c>
      <c r="H54" s="11"/>
    </row>
    <row r="55" spans="1:8" x14ac:dyDescent="0.25">
      <c r="A55" s="12" t="s">
        <v>47</v>
      </c>
      <c r="B55" s="70">
        <v>457043</v>
      </c>
      <c r="C55" s="78">
        <v>58923</v>
      </c>
      <c r="D55" s="41">
        <f t="shared" si="0"/>
        <v>0.1289222239482937</v>
      </c>
      <c r="E55" s="68">
        <v>53082</v>
      </c>
      <c r="F55" s="23">
        <f t="shared" si="1"/>
        <v>0.90087062776844351</v>
      </c>
      <c r="G55" s="44">
        <f t="shared" si="2"/>
        <v>398120</v>
      </c>
      <c r="H55" s="11"/>
    </row>
    <row r="56" spans="1:8" x14ac:dyDescent="0.25">
      <c r="A56" s="12" t="s">
        <v>48</v>
      </c>
      <c r="B56" s="70">
        <v>2281869</v>
      </c>
      <c r="C56" s="78">
        <v>712654</v>
      </c>
      <c r="D56" s="41">
        <f t="shared" si="0"/>
        <v>0.31231153059180872</v>
      </c>
      <c r="E56" s="68">
        <v>666895</v>
      </c>
      <c r="F56" s="23">
        <f t="shared" si="1"/>
        <v>0.93579072032150246</v>
      </c>
      <c r="G56" s="44">
        <f t="shared" si="2"/>
        <v>1569215</v>
      </c>
      <c r="H56" s="11"/>
    </row>
    <row r="57" spans="1:8" x14ac:dyDescent="0.25">
      <c r="A57" s="12" t="s">
        <v>49</v>
      </c>
      <c r="B57" s="70">
        <v>290991</v>
      </c>
      <c r="C57" s="78">
        <v>45071</v>
      </c>
      <c r="D57" s="41">
        <f t="shared" si="0"/>
        <v>0.15488795186105411</v>
      </c>
      <c r="E57" s="68">
        <v>42965</v>
      </c>
      <c r="F57" s="23">
        <f t="shared" si="1"/>
        <v>0.9532737236804153</v>
      </c>
      <c r="G57" s="44">
        <f t="shared" si="2"/>
        <v>245920</v>
      </c>
      <c r="H57" s="11"/>
    </row>
    <row r="58" spans="1:8" x14ac:dyDescent="0.25">
      <c r="A58" s="12" t="s">
        <v>50</v>
      </c>
      <c r="B58" s="70">
        <v>32413</v>
      </c>
      <c r="C58" s="78">
        <v>2346</v>
      </c>
      <c r="D58" s="41">
        <f t="shared" si="0"/>
        <v>7.2378366704717242E-2</v>
      </c>
      <c r="E58" s="68">
        <v>2244</v>
      </c>
      <c r="F58" s="23">
        <f t="shared" si="1"/>
        <v>0.95652173913043481</v>
      </c>
      <c r="G58" s="44">
        <f t="shared" si="2"/>
        <v>30067</v>
      </c>
      <c r="H58" s="11"/>
    </row>
    <row r="59" spans="1:8" x14ac:dyDescent="0.25">
      <c r="A59" s="12" t="s">
        <v>51</v>
      </c>
      <c r="B59" s="70">
        <v>571960</v>
      </c>
      <c r="C59" s="78">
        <v>138808</v>
      </c>
      <c r="D59" s="41">
        <f t="shared" si="0"/>
        <v>0.24268829988111057</v>
      </c>
      <c r="E59" s="68">
        <v>127591</v>
      </c>
      <c r="F59" s="23">
        <f t="shared" si="1"/>
        <v>0.91919053656849747</v>
      </c>
      <c r="G59" s="44">
        <f t="shared" si="2"/>
        <v>433152</v>
      </c>
      <c r="H59" s="11"/>
    </row>
    <row r="60" spans="1:8" x14ac:dyDescent="0.25">
      <c r="A60" s="12" t="s">
        <v>52</v>
      </c>
      <c r="B60" s="70">
        <v>526276</v>
      </c>
      <c r="C60" s="78">
        <v>156762</v>
      </c>
      <c r="D60" s="41">
        <f t="shared" si="0"/>
        <v>0.2978703189961161</v>
      </c>
      <c r="E60" s="68">
        <v>143978</v>
      </c>
      <c r="F60" s="23">
        <f t="shared" si="1"/>
        <v>0.91844962427118815</v>
      </c>
      <c r="G60" s="44">
        <f t="shared" si="2"/>
        <v>369514</v>
      </c>
      <c r="H60" s="11"/>
    </row>
    <row r="61" spans="1:8" x14ac:dyDescent="0.25">
      <c r="A61" s="12" t="s">
        <v>53</v>
      </c>
      <c r="B61" s="70">
        <v>101267</v>
      </c>
      <c r="C61" s="78">
        <v>3355</v>
      </c>
      <c r="D61" s="41">
        <f t="shared" si="0"/>
        <v>3.3130239860961613E-2</v>
      </c>
      <c r="E61" s="68">
        <v>3146</v>
      </c>
      <c r="F61" s="23">
        <f t="shared" si="1"/>
        <v>0.93770491803278688</v>
      </c>
      <c r="G61" s="44">
        <f t="shared" si="2"/>
        <v>97912</v>
      </c>
      <c r="H61" s="11"/>
    </row>
    <row r="62" spans="1:8" x14ac:dyDescent="0.25">
      <c r="A62" s="12" t="s">
        <v>54</v>
      </c>
      <c r="B62" s="70">
        <v>378939</v>
      </c>
      <c r="C62" s="78">
        <v>42087</v>
      </c>
      <c r="D62" s="41">
        <f t="shared" si="0"/>
        <v>0.11106536936024004</v>
      </c>
      <c r="E62" s="68">
        <v>39679</v>
      </c>
      <c r="F62" s="23">
        <f t="shared" si="1"/>
        <v>0.94278518307315795</v>
      </c>
      <c r="G62" s="44">
        <f t="shared" si="2"/>
        <v>336852</v>
      </c>
      <c r="H62" s="11"/>
    </row>
    <row r="63" spans="1:8" ht="13" thickBot="1" x14ac:dyDescent="0.3">
      <c r="A63" s="13" t="s">
        <v>55</v>
      </c>
      <c r="B63" s="71">
        <v>38494</v>
      </c>
      <c r="C63" s="72">
        <v>3420</v>
      </c>
      <c r="D63" s="45">
        <f t="shared" si="0"/>
        <v>8.8845014807502468E-2</v>
      </c>
      <c r="E63" s="69">
        <v>3420</v>
      </c>
      <c r="F63" s="48">
        <f t="shared" si="1"/>
        <v>1</v>
      </c>
      <c r="G63" s="46">
        <f t="shared" si="2"/>
        <v>35074</v>
      </c>
      <c r="H63" s="11"/>
    </row>
    <row r="65" spans="1:7" ht="81" customHeight="1" x14ac:dyDescent="0.25">
      <c r="A65" s="88" t="s">
        <v>73</v>
      </c>
      <c r="B65" s="88"/>
      <c r="C65" s="88"/>
      <c r="D65" s="88"/>
      <c r="E65" s="88"/>
      <c r="F65" s="88"/>
      <c r="G65" s="88"/>
    </row>
    <row r="66" spans="1:7" ht="21.65" customHeight="1" x14ac:dyDescent="0.25"/>
    <row r="67" spans="1:7" ht="13" x14ac:dyDescent="0.3">
      <c r="A67" s="1" t="s">
        <v>69</v>
      </c>
    </row>
  </sheetData>
  <mergeCells count="6">
    <mergeCell ref="A65:G65"/>
    <mergeCell ref="A6:G6"/>
    <mergeCell ref="A7:G7"/>
    <mergeCell ref="B9:B10"/>
    <mergeCell ref="C9:F9"/>
    <mergeCell ref="G9:G10"/>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7BB44-FB36-4DF2-893D-CB62E8DAFE45}">
  <sheetPr>
    <tabColor theme="6" tint="0.39997558519241921"/>
  </sheetPr>
  <dimension ref="A6:H67"/>
  <sheetViews>
    <sheetView zoomScale="80" zoomScaleNormal="80" workbookViewId="0">
      <selection activeCell="A6" sqref="A6:G6"/>
    </sheetView>
  </sheetViews>
  <sheetFormatPr defaultColWidth="9.1796875" defaultRowHeight="12.5" x14ac:dyDescent="0.25"/>
  <cols>
    <col min="1" max="1" width="20.26953125" style="1" customWidth="1"/>
    <col min="2" max="2" width="18" style="1" customWidth="1"/>
    <col min="3" max="3" width="14.81640625" style="1" customWidth="1"/>
    <col min="4" max="4" width="16.1796875" style="1" customWidth="1"/>
    <col min="5" max="5" width="14.26953125" style="1" bestFit="1" customWidth="1"/>
    <col min="6" max="6" width="17" style="1" customWidth="1"/>
    <col min="7" max="7" width="15.1796875" style="1" customWidth="1"/>
    <col min="8" max="16384" width="9.1796875" style="1"/>
  </cols>
  <sheetData>
    <row r="6" spans="1:8" s="39" customFormat="1" ht="34.9" customHeight="1" x14ac:dyDescent="0.4">
      <c r="A6" s="87" t="s">
        <v>84</v>
      </c>
      <c r="B6" s="87"/>
      <c r="C6" s="87"/>
      <c r="D6" s="87"/>
      <c r="E6" s="87"/>
      <c r="F6" s="87"/>
      <c r="G6" s="87"/>
    </row>
    <row r="7" spans="1:8" s="39" customFormat="1" ht="18" x14ac:dyDescent="0.4">
      <c r="A7" s="87" t="s">
        <v>0</v>
      </c>
      <c r="B7" s="87"/>
      <c r="C7" s="87"/>
      <c r="D7" s="87"/>
      <c r="E7" s="87"/>
      <c r="F7" s="87"/>
      <c r="G7" s="87"/>
    </row>
    <row r="8" spans="1:8" ht="13" thickBot="1" x14ac:dyDescent="0.3"/>
    <row r="9" spans="1:8" ht="18" customHeight="1" thickBot="1" x14ac:dyDescent="0.35">
      <c r="A9" s="58"/>
      <c r="B9" s="89" t="s">
        <v>63</v>
      </c>
      <c r="C9" s="91" t="s">
        <v>64</v>
      </c>
      <c r="D9" s="92"/>
      <c r="E9" s="92"/>
      <c r="F9" s="93"/>
      <c r="G9" s="89" t="s">
        <v>62</v>
      </c>
    </row>
    <row r="10" spans="1:8" s="2" customFormat="1" ht="84.5" thickBot="1" x14ac:dyDescent="0.4">
      <c r="A10" s="59" t="s">
        <v>60</v>
      </c>
      <c r="B10" s="90"/>
      <c r="C10" s="59" t="s">
        <v>2</v>
      </c>
      <c r="D10" s="60" t="s">
        <v>3</v>
      </c>
      <c r="E10" s="60" t="s">
        <v>58</v>
      </c>
      <c r="F10" s="61" t="s">
        <v>59</v>
      </c>
      <c r="G10" s="90"/>
    </row>
    <row r="11" spans="1:8" s="6" customFormat="1" ht="13" x14ac:dyDescent="0.3">
      <c r="A11" s="4"/>
      <c r="B11" s="3"/>
      <c r="C11" s="5"/>
      <c r="D11" s="5"/>
      <c r="E11" s="5"/>
      <c r="F11" s="16"/>
      <c r="G11" s="3"/>
    </row>
    <row r="12" spans="1:8" s="10" customFormat="1" ht="13" x14ac:dyDescent="0.3">
      <c r="A12" s="7" t="s">
        <v>4</v>
      </c>
      <c r="B12" s="73">
        <v>23329156</v>
      </c>
      <c r="C12" s="74">
        <v>5746968</v>
      </c>
      <c r="D12" s="40">
        <f>C12/B12</f>
        <v>0.2463427309586339</v>
      </c>
      <c r="E12" s="74">
        <v>5467389</v>
      </c>
      <c r="F12" s="47">
        <f>E12/C12</f>
        <v>0.95135191286953402</v>
      </c>
      <c r="G12" s="73">
        <v>17582188</v>
      </c>
      <c r="H12" s="8"/>
    </row>
    <row r="13" spans="1:8" x14ac:dyDescent="0.25">
      <c r="A13" s="12" t="s">
        <v>5</v>
      </c>
      <c r="B13" s="70">
        <v>349113</v>
      </c>
      <c r="C13" s="68">
        <v>32242</v>
      </c>
      <c r="D13" s="41">
        <f>C13/B13</f>
        <v>9.2354051553508468E-2</v>
      </c>
      <c r="E13" s="68">
        <v>30364</v>
      </c>
      <c r="F13" s="23">
        <f>E13/C13</f>
        <v>0.9417529929905093</v>
      </c>
      <c r="G13" s="70">
        <v>316871</v>
      </c>
      <c r="H13" s="11"/>
    </row>
    <row r="14" spans="1:8" x14ac:dyDescent="0.25">
      <c r="A14" s="12" t="s">
        <v>6</v>
      </c>
      <c r="B14" s="70">
        <v>62130</v>
      </c>
      <c r="C14" s="68">
        <v>7036</v>
      </c>
      <c r="D14" s="41">
        <f t="shared" ref="D14:D63" si="0">C14/B14</f>
        <v>0.1132464187992918</v>
      </c>
      <c r="E14" s="68">
        <v>6694</v>
      </c>
      <c r="F14" s="23">
        <f t="shared" ref="F14:F63" si="1">E14/C14</f>
        <v>0.95139283683911313</v>
      </c>
      <c r="G14" s="70">
        <v>55094</v>
      </c>
      <c r="H14" s="11"/>
    </row>
    <row r="15" spans="1:8" x14ac:dyDescent="0.25">
      <c r="A15" s="12" t="s">
        <v>7</v>
      </c>
      <c r="B15" s="70">
        <v>528671</v>
      </c>
      <c r="C15" s="68">
        <v>150734</v>
      </c>
      <c r="D15" s="41">
        <f t="shared" si="0"/>
        <v>0.28511872222989343</v>
      </c>
      <c r="E15" s="68">
        <v>143677</v>
      </c>
      <c r="F15" s="23">
        <f t="shared" si="1"/>
        <v>0.95318242732230285</v>
      </c>
      <c r="G15" s="70">
        <v>377937</v>
      </c>
      <c r="H15" s="11"/>
    </row>
    <row r="16" spans="1:8" x14ac:dyDescent="0.25">
      <c r="A16" s="12" t="s">
        <v>8</v>
      </c>
      <c r="B16" s="70">
        <v>227082</v>
      </c>
      <c r="C16" s="68">
        <v>26524</v>
      </c>
      <c r="D16" s="41">
        <f t="shared" si="0"/>
        <v>0.11680362159924609</v>
      </c>
      <c r="E16" s="68">
        <v>23994</v>
      </c>
      <c r="F16" s="23">
        <f t="shared" si="1"/>
        <v>0.90461468858392402</v>
      </c>
      <c r="G16" s="70">
        <v>200558</v>
      </c>
      <c r="H16" s="11"/>
    </row>
    <row r="17" spans="1:8" x14ac:dyDescent="0.25">
      <c r="A17" s="12" t="s">
        <v>9</v>
      </c>
      <c r="B17" s="70">
        <v>2927465</v>
      </c>
      <c r="C17" s="68">
        <v>1397104</v>
      </c>
      <c r="D17" s="41">
        <f t="shared" si="0"/>
        <v>0.47724020611689638</v>
      </c>
      <c r="E17" s="68">
        <v>1346682</v>
      </c>
      <c r="F17" s="23">
        <f t="shared" si="1"/>
        <v>0.96390963020648424</v>
      </c>
      <c r="G17" s="70">
        <v>1530361</v>
      </c>
      <c r="H17" s="11"/>
    </row>
    <row r="18" spans="1:8" x14ac:dyDescent="0.25">
      <c r="A18" s="12" t="s">
        <v>10</v>
      </c>
      <c r="B18" s="70">
        <v>401753</v>
      </c>
      <c r="C18" s="68">
        <v>96349</v>
      </c>
      <c r="D18" s="41">
        <f t="shared" si="0"/>
        <v>0.23982148235358541</v>
      </c>
      <c r="E18" s="68">
        <v>92382</v>
      </c>
      <c r="F18" s="23">
        <f t="shared" si="1"/>
        <v>0.95882676519735544</v>
      </c>
      <c r="G18" s="70">
        <v>305404</v>
      </c>
      <c r="H18" s="11"/>
    </row>
    <row r="19" spans="1:8" x14ac:dyDescent="0.25">
      <c r="A19" s="12" t="s">
        <v>11</v>
      </c>
      <c r="B19" s="70">
        <v>236098</v>
      </c>
      <c r="C19" s="68">
        <v>61519</v>
      </c>
      <c r="D19" s="41">
        <f t="shared" si="0"/>
        <v>0.26056552787401843</v>
      </c>
      <c r="E19" s="68">
        <v>57170</v>
      </c>
      <c r="F19" s="23">
        <f t="shared" si="1"/>
        <v>0.92930639314683272</v>
      </c>
      <c r="G19" s="70">
        <v>174579</v>
      </c>
      <c r="H19" s="11"/>
    </row>
    <row r="20" spans="1:8" x14ac:dyDescent="0.25">
      <c r="A20" s="12" t="s">
        <v>12</v>
      </c>
      <c r="B20" s="70">
        <v>63007</v>
      </c>
      <c r="C20" s="68">
        <v>10566</v>
      </c>
      <c r="D20" s="41">
        <f t="shared" si="0"/>
        <v>0.16769565286396751</v>
      </c>
      <c r="E20" s="68">
        <v>10228</v>
      </c>
      <c r="F20" s="23">
        <f t="shared" si="1"/>
        <v>0.96801060003785733</v>
      </c>
      <c r="G20" s="70">
        <v>52441</v>
      </c>
      <c r="H20" s="11"/>
    </row>
    <row r="21" spans="1:8" x14ac:dyDescent="0.25">
      <c r="A21" s="12" t="s">
        <v>13</v>
      </c>
      <c r="B21" s="70">
        <v>35899</v>
      </c>
      <c r="C21" s="68">
        <v>8426</v>
      </c>
      <c r="D21" s="41">
        <f t="shared" si="0"/>
        <v>0.23471405888743418</v>
      </c>
      <c r="E21" s="68">
        <v>8107</v>
      </c>
      <c r="F21" s="23">
        <f t="shared" si="1"/>
        <v>0.96214099216710181</v>
      </c>
      <c r="G21" s="70">
        <v>27473</v>
      </c>
      <c r="H21" s="11"/>
    </row>
    <row r="22" spans="1:8" x14ac:dyDescent="0.25">
      <c r="A22" s="12" t="s">
        <v>14</v>
      </c>
      <c r="B22" s="70">
        <v>1236232</v>
      </c>
      <c r="C22" s="68">
        <v>384811</v>
      </c>
      <c r="D22" s="41">
        <f t="shared" si="0"/>
        <v>0.31127733305722549</v>
      </c>
      <c r="E22" s="68">
        <v>367013</v>
      </c>
      <c r="F22" s="23">
        <f t="shared" si="1"/>
        <v>0.95374872339927907</v>
      </c>
      <c r="G22" s="70">
        <v>851421</v>
      </c>
      <c r="H22" s="11"/>
    </row>
    <row r="23" spans="1:8" x14ac:dyDescent="0.25">
      <c r="A23" s="12" t="s">
        <v>15</v>
      </c>
      <c r="B23" s="70">
        <v>790554</v>
      </c>
      <c r="C23" s="68">
        <v>166089</v>
      </c>
      <c r="D23" s="41">
        <f t="shared" si="0"/>
        <v>0.2100919102300412</v>
      </c>
      <c r="E23" s="68">
        <v>159045</v>
      </c>
      <c r="F23" s="23">
        <f t="shared" si="1"/>
        <v>0.95758900348608278</v>
      </c>
      <c r="G23" s="70">
        <v>624465</v>
      </c>
      <c r="H23" s="11"/>
    </row>
    <row r="24" spans="1:8" x14ac:dyDescent="0.25">
      <c r="A24" s="12" t="s">
        <v>16</v>
      </c>
      <c r="B24" s="70">
        <v>94923</v>
      </c>
      <c r="C24" s="68">
        <v>25914</v>
      </c>
      <c r="D24" s="41">
        <f t="shared" si="0"/>
        <v>0.27300022123194589</v>
      </c>
      <c r="E24" s="68">
        <v>23808</v>
      </c>
      <c r="F24" s="23">
        <f t="shared" si="1"/>
        <v>0.91873118777494789</v>
      </c>
      <c r="G24" s="70">
        <v>69009</v>
      </c>
      <c r="H24" s="11"/>
    </row>
    <row r="25" spans="1:8" x14ac:dyDescent="0.25">
      <c r="A25" s="12" t="s">
        <v>17</v>
      </c>
      <c r="B25" s="70">
        <v>142567</v>
      </c>
      <c r="C25" s="68">
        <v>20711</v>
      </c>
      <c r="D25" s="41">
        <f t="shared" si="0"/>
        <v>0.14527204752853046</v>
      </c>
      <c r="E25" s="68">
        <v>19681</v>
      </c>
      <c r="F25" s="23">
        <f t="shared" si="1"/>
        <v>0.95026797354063053</v>
      </c>
      <c r="G25" s="70">
        <v>121856</v>
      </c>
      <c r="H25" s="11"/>
    </row>
    <row r="26" spans="1:8" x14ac:dyDescent="0.25">
      <c r="A26" s="12" t="s">
        <v>18</v>
      </c>
      <c r="B26" s="70">
        <v>965329</v>
      </c>
      <c r="C26" s="68">
        <v>262999</v>
      </c>
      <c r="D26" s="41">
        <f t="shared" si="0"/>
        <v>0.272444938461395</v>
      </c>
      <c r="E26" s="68">
        <v>250989</v>
      </c>
      <c r="F26" s="23">
        <f t="shared" si="1"/>
        <v>0.95433442712709937</v>
      </c>
      <c r="G26" s="70">
        <v>702330</v>
      </c>
      <c r="H26" s="11"/>
    </row>
    <row r="27" spans="1:8" x14ac:dyDescent="0.25">
      <c r="A27" s="12" t="s">
        <v>19</v>
      </c>
      <c r="B27" s="70">
        <v>505755</v>
      </c>
      <c r="C27" s="68">
        <v>51056</v>
      </c>
      <c r="D27" s="41">
        <f t="shared" si="0"/>
        <v>0.1009500647546737</v>
      </c>
      <c r="E27" s="68">
        <v>47822</v>
      </c>
      <c r="F27" s="23">
        <f t="shared" si="1"/>
        <v>0.9366577875274209</v>
      </c>
      <c r="G27" s="70">
        <v>454699</v>
      </c>
      <c r="H27" s="11"/>
    </row>
    <row r="28" spans="1:8" x14ac:dyDescent="0.25">
      <c r="A28" s="12" t="s">
        <v>20</v>
      </c>
      <c r="B28" s="70">
        <v>234793</v>
      </c>
      <c r="C28" s="68">
        <v>25391</v>
      </c>
      <c r="D28" s="41">
        <f t="shared" si="0"/>
        <v>0.10814206556413522</v>
      </c>
      <c r="E28" s="68">
        <v>24159</v>
      </c>
      <c r="F28" s="23">
        <f t="shared" si="1"/>
        <v>0.95147887046591317</v>
      </c>
      <c r="G28" s="70">
        <v>209402</v>
      </c>
      <c r="H28" s="11"/>
    </row>
    <row r="29" spans="1:8" x14ac:dyDescent="0.25">
      <c r="A29" s="12" t="s">
        <v>21</v>
      </c>
      <c r="B29" s="70">
        <v>238616</v>
      </c>
      <c r="C29" s="68">
        <v>36159</v>
      </c>
      <c r="D29" s="41">
        <f t="shared" si="0"/>
        <v>0.15153635967412077</v>
      </c>
      <c r="E29" s="68">
        <v>34364</v>
      </c>
      <c r="F29" s="23">
        <f t="shared" si="1"/>
        <v>0.95035814043529965</v>
      </c>
      <c r="G29" s="70">
        <v>202457</v>
      </c>
      <c r="H29" s="11"/>
    </row>
    <row r="30" spans="1:8" x14ac:dyDescent="0.25">
      <c r="A30" s="12" t="s">
        <v>22</v>
      </c>
      <c r="B30" s="70">
        <v>319134</v>
      </c>
      <c r="C30" s="68">
        <v>23472</v>
      </c>
      <c r="D30" s="41">
        <f t="shared" si="0"/>
        <v>7.3549042095170047E-2</v>
      </c>
      <c r="E30" s="68">
        <v>21938</v>
      </c>
      <c r="F30" s="23">
        <f t="shared" si="1"/>
        <v>0.93464553510565784</v>
      </c>
      <c r="G30" s="70">
        <v>295662</v>
      </c>
      <c r="H30" s="11"/>
    </row>
    <row r="31" spans="1:8" x14ac:dyDescent="0.25">
      <c r="A31" s="12" t="s">
        <v>23</v>
      </c>
      <c r="B31" s="70">
        <v>357576</v>
      </c>
      <c r="C31" s="68">
        <v>20999</v>
      </c>
      <c r="D31" s="41">
        <f t="shared" si="0"/>
        <v>5.8725977134930753E-2</v>
      </c>
      <c r="E31" s="68">
        <v>19346</v>
      </c>
      <c r="F31" s="23">
        <f t="shared" si="1"/>
        <v>0.92128196580789556</v>
      </c>
      <c r="G31" s="70">
        <v>336577</v>
      </c>
      <c r="H31" s="11"/>
    </row>
    <row r="32" spans="1:8" x14ac:dyDescent="0.25">
      <c r="A32" s="12" t="s">
        <v>24</v>
      </c>
      <c r="B32" s="70">
        <v>80521</v>
      </c>
      <c r="C32" s="68">
        <v>6193</v>
      </c>
      <c r="D32" s="41">
        <f t="shared" si="0"/>
        <v>7.6911613119558866E-2</v>
      </c>
      <c r="E32" s="68">
        <v>5858</v>
      </c>
      <c r="F32" s="23">
        <f t="shared" si="1"/>
        <v>0.94590666881963503</v>
      </c>
      <c r="G32" s="70">
        <v>74328</v>
      </c>
      <c r="H32" s="11"/>
    </row>
    <row r="33" spans="1:8" x14ac:dyDescent="0.25">
      <c r="A33" s="12" t="s">
        <v>25</v>
      </c>
      <c r="B33" s="70">
        <v>419077</v>
      </c>
      <c r="C33" s="68">
        <v>112130</v>
      </c>
      <c r="D33" s="41">
        <f t="shared" si="0"/>
        <v>0.26756419464680714</v>
      </c>
      <c r="E33" s="68">
        <v>104266</v>
      </c>
      <c r="F33" s="23">
        <f t="shared" si="1"/>
        <v>0.92986711852314274</v>
      </c>
      <c r="G33" s="70">
        <v>306947</v>
      </c>
      <c r="H33" s="11"/>
    </row>
    <row r="34" spans="1:8" x14ac:dyDescent="0.25">
      <c r="A34" s="12" t="s">
        <v>26</v>
      </c>
      <c r="B34" s="70">
        <v>432786</v>
      </c>
      <c r="C34" s="68">
        <v>124174</v>
      </c>
      <c r="D34" s="41">
        <f t="shared" si="0"/>
        <v>0.28691778384698213</v>
      </c>
      <c r="E34" s="68">
        <v>118251</v>
      </c>
      <c r="F34" s="23">
        <f t="shared" si="1"/>
        <v>0.95230080371092174</v>
      </c>
      <c r="G34" s="70">
        <v>308612</v>
      </c>
      <c r="H34" s="11"/>
    </row>
    <row r="35" spans="1:8" x14ac:dyDescent="0.25">
      <c r="A35" s="12" t="s">
        <v>27</v>
      </c>
      <c r="B35" s="70">
        <v>690669</v>
      </c>
      <c r="C35" s="68">
        <v>86625</v>
      </c>
      <c r="D35" s="41">
        <f t="shared" si="0"/>
        <v>0.12542187357475143</v>
      </c>
      <c r="E35" s="68">
        <v>79676</v>
      </c>
      <c r="F35" s="23">
        <f t="shared" si="1"/>
        <v>0.91978066378066381</v>
      </c>
      <c r="G35" s="70">
        <v>604044</v>
      </c>
      <c r="H35" s="11"/>
    </row>
    <row r="36" spans="1:8" x14ac:dyDescent="0.25">
      <c r="A36" s="12" t="s">
        <v>28</v>
      </c>
      <c r="B36" s="70">
        <v>418679</v>
      </c>
      <c r="C36" s="68">
        <v>76316</v>
      </c>
      <c r="D36" s="41">
        <f t="shared" si="0"/>
        <v>0.18227806983393005</v>
      </c>
      <c r="E36" s="68">
        <v>71052</v>
      </c>
      <c r="F36" s="23">
        <f t="shared" si="1"/>
        <v>0.93102363855547987</v>
      </c>
      <c r="G36" s="70">
        <v>342363</v>
      </c>
      <c r="H36" s="11"/>
    </row>
    <row r="37" spans="1:8" x14ac:dyDescent="0.25">
      <c r="A37" s="12" t="s">
        <v>29</v>
      </c>
      <c r="B37" s="70">
        <v>235827</v>
      </c>
      <c r="C37" s="68">
        <v>10252</v>
      </c>
      <c r="D37" s="41">
        <f t="shared" si="0"/>
        <v>4.3472545552460065E-2</v>
      </c>
      <c r="E37" s="68">
        <v>9371</v>
      </c>
      <c r="F37" s="23">
        <f t="shared" si="1"/>
        <v>0.91406554818571983</v>
      </c>
      <c r="G37" s="70">
        <v>225575</v>
      </c>
      <c r="H37" s="11"/>
    </row>
    <row r="38" spans="1:8" x14ac:dyDescent="0.25">
      <c r="A38" s="12" t="s">
        <v>30</v>
      </c>
      <c r="B38" s="70">
        <v>443489</v>
      </c>
      <c r="C38" s="68">
        <v>35349</v>
      </c>
      <c r="D38" s="41">
        <f t="shared" si="0"/>
        <v>7.9706599261762975E-2</v>
      </c>
      <c r="E38" s="68">
        <v>33999</v>
      </c>
      <c r="F38" s="23">
        <f t="shared" si="1"/>
        <v>0.9618093864041416</v>
      </c>
      <c r="G38" s="70">
        <v>408140</v>
      </c>
      <c r="H38" s="11"/>
    </row>
    <row r="39" spans="1:8" x14ac:dyDescent="0.25">
      <c r="A39" s="12" t="s">
        <v>31</v>
      </c>
      <c r="B39" s="70">
        <v>70646</v>
      </c>
      <c r="C39" s="68">
        <v>2118</v>
      </c>
      <c r="D39" s="41">
        <f t="shared" si="0"/>
        <v>2.9980465985335335E-2</v>
      </c>
      <c r="E39" s="68">
        <v>1909</v>
      </c>
      <c r="F39" s="23">
        <f t="shared" si="1"/>
        <v>0.90132200188857414</v>
      </c>
      <c r="G39" s="70">
        <v>68528</v>
      </c>
      <c r="H39" s="11"/>
    </row>
    <row r="40" spans="1:8" x14ac:dyDescent="0.25">
      <c r="A40" s="12" t="s">
        <v>32</v>
      </c>
      <c r="B40" s="70">
        <v>151610</v>
      </c>
      <c r="C40" s="68">
        <v>21528</v>
      </c>
      <c r="D40" s="41">
        <f t="shared" si="0"/>
        <v>0.14199591055998945</v>
      </c>
      <c r="E40" s="68">
        <v>20340</v>
      </c>
      <c r="F40" s="23">
        <f t="shared" si="1"/>
        <v>0.94481605351170572</v>
      </c>
      <c r="G40" s="70">
        <v>130082</v>
      </c>
      <c r="H40" s="11"/>
    </row>
    <row r="41" spans="1:8" x14ac:dyDescent="0.25">
      <c r="A41" s="12" t="s">
        <v>33</v>
      </c>
      <c r="B41" s="70">
        <v>215212</v>
      </c>
      <c r="C41" s="68">
        <v>78675</v>
      </c>
      <c r="D41" s="41">
        <f t="shared" si="0"/>
        <v>0.36556976376781963</v>
      </c>
      <c r="E41" s="68">
        <v>76143</v>
      </c>
      <c r="F41" s="23">
        <f t="shared" si="1"/>
        <v>0.96781696854146804</v>
      </c>
      <c r="G41" s="70">
        <v>136537</v>
      </c>
      <c r="H41" s="11"/>
    </row>
    <row r="42" spans="1:8" x14ac:dyDescent="0.25">
      <c r="A42" s="12" t="s">
        <v>34</v>
      </c>
      <c r="B42" s="70">
        <v>81202</v>
      </c>
      <c r="C42" s="68">
        <v>9201</v>
      </c>
      <c r="D42" s="41">
        <f t="shared" si="0"/>
        <v>0.1133100169946553</v>
      </c>
      <c r="E42" s="68">
        <v>8507</v>
      </c>
      <c r="F42" s="23">
        <f t="shared" si="1"/>
        <v>0.92457341593305076</v>
      </c>
      <c r="G42" s="70">
        <v>72001</v>
      </c>
      <c r="H42" s="11"/>
    </row>
    <row r="43" spans="1:8" x14ac:dyDescent="0.25">
      <c r="A43" s="12" t="s">
        <v>35</v>
      </c>
      <c r="B43" s="70">
        <v>636330</v>
      </c>
      <c r="C43" s="68">
        <v>229664</v>
      </c>
      <c r="D43" s="41">
        <f t="shared" si="0"/>
        <v>0.36091964860999798</v>
      </c>
      <c r="E43" s="68">
        <v>217028</v>
      </c>
      <c r="F43" s="23">
        <f t="shared" si="1"/>
        <v>0.94498049324230182</v>
      </c>
      <c r="G43" s="70">
        <v>406666</v>
      </c>
      <c r="H43" s="11"/>
    </row>
    <row r="44" spans="1:8" x14ac:dyDescent="0.25">
      <c r="A44" s="12" t="s">
        <v>36</v>
      </c>
      <c r="B44" s="70">
        <v>165265</v>
      </c>
      <c r="C44" s="68">
        <v>32240</v>
      </c>
      <c r="D44" s="41">
        <f t="shared" si="0"/>
        <v>0.19508062808217105</v>
      </c>
      <c r="E44" s="68">
        <v>31414</v>
      </c>
      <c r="F44" s="23">
        <f t="shared" si="1"/>
        <v>0.97437965260545911</v>
      </c>
      <c r="G44" s="70">
        <v>133025</v>
      </c>
      <c r="H44" s="11"/>
    </row>
    <row r="45" spans="1:8" x14ac:dyDescent="0.25">
      <c r="A45" s="12" t="s">
        <v>37</v>
      </c>
      <c r="B45" s="70">
        <v>1332843</v>
      </c>
      <c r="C45" s="68">
        <v>464496</v>
      </c>
      <c r="D45" s="41">
        <f t="shared" si="0"/>
        <v>0.34850016093418357</v>
      </c>
      <c r="E45" s="68">
        <v>436296</v>
      </c>
      <c r="F45" s="23">
        <f t="shared" si="1"/>
        <v>0.93928903585822054</v>
      </c>
      <c r="G45" s="70">
        <v>868347</v>
      </c>
      <c r="H45" s="11"/>
    </row>
    <row r="46" spans="1:8" x14ac:dyDescent="0.25">
      <c r="A46" s="12" t="s">
        <v>38</v>
      </c>
      <c r="B46" s="70">
        <v>730905</v>
      </c>
      <c r="C46" s="68">
        <v>143823</v>
      </c>
      <c r="D46" s="41">
        <f t="shared" si="0"/>
        <v>0.1967738625402754</v>
      </c>
      <c r="E46" s="68">
        <v>137922</v>
      </c>
      <c r="F46" s="23">
        <f t="shared" si="1"/>
        <v>0.95897040111804088</v>
      </c>
      <c r="G46" s="70">
        <v>587082</v>
      </c>
      <c r="H46" s="11"/>
    </row>
    <row r="47" spans="1:8" x14ac:dyDescent="0.25">
      <c r="A47" s="12" t="s">
        <v>39</v>
      </c>
      <c r="B47" s="70">
        <v>54716</v>
      </c>
      <c r="C47" s="68">
        <v>3784</v>
      </c>
      <c r="D47" s="41">
        <f t="shared" si="0"/>
        <v>6.9157102127348491E-2</v>
      </c>
      <c r="E47" s="68">
        <v>3327</v>
      </c>
      <c r="F47" s="23">
        <f t="shared" si="1"/>
        <v>0.87922832980972521</v>
      </c>
      <c r="G47" s="70">
        <v>50932</v>
      </c>
      <c r="H47" s="11"/>
    </row>
    <row r="48" spans="1:8" x14ac:dyDescent="0.25">
      <c r="A48" s="12" t="s">
        <v>40</v>
      </c>
      <c r="B48" s="70">
        <v>831703</v>
      </c>
      <c r="C48" s="68">
        <v>68102</v>
      </c>
      <c r="D48" s="41">
        <f t="shared" si="0"/>
        <v>8.1882595109071393E-2</v>
      </c>
      <c r="E48" s="68">
        <v>61823</v>
      </c>
      <c r="F48" s="23">
        <f t="shared" si="1"/>
        <v>0.90780006460896889</v>
      </c>
      <c r="G48" s="70">
        <v>763601</v>
      </c>
      <c r="H48" s="11"/>
    </row>
    <row r="49" spans="1:8" x14ac:dyDescent="0.25">
      <c r="A49" s="12" t="s">
        <v>41</v>
      </c>
      <c r="B49" s="70">
        <v>300033</v>
      </c>
      <c r="C49" s="68">
        <v>39030</v>
      </c>
      <c r="D49" s="41">
        <f t="shared" si="0"/>
        <v>0.13008569057403685</v>
      </c>
      <c r="E49" s="68">
        <v>36937</v>
      </c>
      <c r="F49" s="23">
        <f t="shared" si="1"/>
        <v>0.94637458365359983</v>
      </c>
      <c r="G49" s="70">
        <v>261003</v>
      </c>
      <c r="H49" s="11"/>
    </row>
    <row r="50" spans="1:8" x14ac:dyDescent="0.25">
      <c r="A50" s="12" t="s">
        <v>42</v>
      </c>
      <c r="B50" s="70">
        <v>273053</v>
      </c>
      <c r="C50" s="68">
        <v>66637</v>
      </c>
      <c r="D50" s="41">
        <f t="shared" si="0"/>
        <v>0.24404419654792292</v>
      </c>
      <c r="E50" s="68">
        <v>63957</v>
      </c>
      <c r="F50" s="23">
        <f t="shared" si="1"/>
        <v>0.95978210303585099</v>
      </c>
      <c r="G50" s="70">
        <v>206416</v>
      </c>
      <c r="H50" s="11"/>
    </row>
    <row r="51" spans="1:8" x14ac:dyDescent="0.25">
      <c r="A51" s="12" t="s">
        <v>43</v>
      </c>
      <c r="B51" s="70">
        <v>847999</v>
      </c>
      <c r="C51" s="68">
        <v>94348</v>
      </c>
      <c r="D51" s="41">
        <f t="shared" si="0"/>
        <v>0.11125956516458156</v>
      </c>
      <c r="E51" s="68">
        <v>89301</v>
      </c>
      <c r="F51" s="23">
        <f t="shared" si="1"/>
        <v>0.94650655021834063</v>
      </c>
      <c r="G51" s="70">
        <v>753651</v>
      </c>
      <c r="H51" s="11"/>
    </row>
    <row r="52" spans="1:8" x14ac:dyDescent="0.25">
      <c r="A52" s="12" t="s">
        <v>44</v>
      </c>
      <c r="B52" s="70">
        <v>66802</v>
      </c>
      <c r="C52" s="68">
        <v>14799</v>
      </c>
      <c r="D52" s="41">
        <f t="shared" si="0"/>
        <v>0.22153528337474926</v>
      </c>
      <c r="E52" s="68">
        <v>14308</v>
      </c>
      <c r="F52" s="23">
        <f t="shared" si="1"/>
        <v>0.96682208257314683</v>
      </c>
      <c r="G52" s="70">
        <v>52003</v>
      </c>
      <c r="H52" s="11"/>
    </row>
    <row r="53" spans="1:8" x14ac:dyDescent="0.25">
      <c r="A53" s="12" t="s">
        <v>45</v>
      </c>
      <c r="B53" s="70">
        <v>342008</v>
      </c>
      <c r="C53" s="68">
        <v>31804</v>
      </c>
      <c r="D53" s="41">
        <f t="shared" si="0"/>
        <v>9.299197679586442E-2</v>
      </c>
      <c r="E53" s="68">
        <v>29992</v>
      </c>
      <c r="F53" s="23">
        <f t="shared" si="1"/>
        <v>0.94302603446107403</v>
      </c>
      <c r="G53" s="70">
        <v>310204</v>
      </c>
      <c r="H53" s="11"/>
    </row>
    <row r="54" spans="1:8" x14ac:dyDescent="0.25">
      <c r="A54" s="12" t="s">
        <v>46</v>
      </c>
      <c r="B54" s="70">
        <v>66662</v>
      </c>
      <c r="C54" s="68">
        <v>3644</v>
      </c>
      <c r="D54" s="41">
        <f t="shared" si="0"/>
        <v>5.4663826467852748E-2</v>
      </c>
      <c r="E54" s="68">
        <v>2980</v>
      </c>
      <c r="F54" s="23">
        <f t="shared" si="1"/>
        <v>0.81778265642151482</v>
      </c>
      <c r="G54" s="70">
        <v>63018</v>
      </c>
      <c r="H54" s="11"/>
    </row>
    <row r="55" spans="1:8" x14ac:dyDescent="0.25">
      <c r="A55" s="12" t="s">
        <v>47</v>
      </c>
      <c r="B55" s="70">
        <v>467566</v>
      </c>
      <c r="C55" s="68">
        <v>58026</v>
      </c>
      <c r="D55" s="41">
        <f t="shared" si="0"/>
        <v>0.12410226577638238</v>
      </c>
      <c r="E55" s="68">
        <v>54476</v>
      </c>
      <c r="F55" s="23">
        <f t="shared" si="1"/>
        <v>0.93882052872850097</v>
      </c>
      <c r="G55" s="70">
        <v>409540</v>
      </c>
      <c r="H55" s="11"/>
    </row>
    <row r="56" spans="1:8" x14ac:dyDescent="0.25">
      <c r="A56" s="12" t="s">
        <v>48</v>
      </c>
      <c r="B56" s="70">
        <v>2230481</v>
      </c>
      <c r="C56" s="68">
        <v>734766</v>
      </c>
      <c r="D56" s="41">
        <f t="shared" si="0"/>
        <v>0.32942042545979994</v>
      </c>
      <c r="E56" s="68">
        <v>701461</v>
      </c>
      <c r="F56" s="23">
        <f t="shared" si="1"/>
        <v>0.95467264407988395</v>
      </c>
      <c r="G56" s="70">
        <v>1495715</v>
      </c>
      <c r="H56" s="11"/>
    </row>
    <row r="57" spans="1:8" x14ac:dyDescent="0.25">
      <c r="A57" s="12" t="s">
        <v>49</v>
      </c>
      <c r="B57" s="70">
        <v>308546</v>
      </c>
      <c r="C57" s="68">
        <v>46596</v>
      </c>
      <c r="D57" s="41">
        <f t="shared" si="0"/>
        <v>0.15101800055745335</v>
      </c>
      <c r="E57" s="68">
        <v>44995</v>
      </c>
      <c r="F57" s="23">
        <f t="shared" si="1"/>
        <v>0.9656408275388445</v>
      </c>
      <c r="G57" s="70">
        <v>261950</v>
      </c>
      <c r="H57" s="11"/>
    </row>
    <row r="58" spans="1:8" x14ac:dyDescent="0.25">
      <c r="A58" s="12" t="s">
        <v>50</v>
      </c>
      <c r="B58" s="70">
        <v>36466</v>
      </c>
      <c r="C58" s="68">
        <v>2656</v>
      </c>
      <c r="D58" s="41">
        <f t="shared" si="0"/>
        <v>7.2834969560686663E-2</v>
      </c>
      <c r="E58" s="68">
        <v>2383</v>
      </c>
      <c r="F58" s="23">
        <f t="shared" si="1"/>
        <v>0.89721385542168675</v>
      </c>
      <c r="G58" s="70">
        <v>33810</v>
      </c>
      <c r="H58" s="11"/>
    </row>
    <row r="59" spans="1:8" x14ac:dyDescent="0.25">
      <c r="A59" s="12" t="s">
        <v>51</v>
      </c>
      <c r="B59" s="70">
        <v>590834</v>
      </c>
      <c r="C59" s="68">
        <v>140826</v>
      </c>
      <c r="D59" s="41">
        <f t="shared" si="0"/>
        <v>0.23835121201555767</v>
      </c>
      <c r="E59" s="68">
        <v>133043</v>
      </c>
      <c r="F59" s="23">
        <f t="shared" si="1"/>
        <v>0.94473321687756517</v>
      </c>
      <c r="G59" s="70">
        <v>450008</v>
      </c>
      <c r="H59" s="11"/>
    </row>
    <row r="60" spans="1:8" x14ac:dyDescent="0.25">
      <c r="A60" s="12" t="s">
        <v>52</v>
      </c>
      <c r="B60" s="70">
        <v>510232</v>
      </c>
      <c r="C60" s="68">
        <v>150336</v>
      </c>
      <c r="D60" s="41">
        <f t="shared" si="0"/>
        <v>0.29464243716583827</v>
      </c>
      <c r="E60" s="68">
        <v>141613</v>
      </c>
      <c r="F60" s="23">
        <f t="shared" si="1"/>
        <v>0.94197663899531714</v>
      </c>
      <c r="G60" s="70">
        <v>359896</v>
      </c>
      <c r="H60" s="11"/>
    </row>
    <row r="61" spans="1:8" x14ac:dyDescent="0.25">
      <c r="A61" s="12" t="s">
        <v>53</v>
      </c>
      <c r="B61" s="70">
        <v>114553</v>
      </c>
      <c r="C61" s="68">
        <v>2448</v>
      </c>
      <c r="D61" s="41">
        <f t="shared" si="0"/>
        <v>2.137002086370501E-2</v>
      </c>
      <c r="E61" s="68">
        <v>2234</v>
      </c>
      <c r="F61" s="23">
        <f t="shared" si="1"/>
        <v>0.91258169934640521</v>
      </c>
      <c r="G61" s="70">
        <v>112105</v>
      </c>
      <c r="H61" s="11"/>
    </row>
    <row r="62" spans="1:8" x14ac:dyDescent="0.25">
      <c r="A62" s="12" t="s">
        <v>54</v>
      </c>
      <c r="B62" s="70">
        <v>416356</v>
      </c>
      <c r="C62" s="68">
        <v>44961</v>
      </c>
      <c r="D62" s="41">
        <f t="shared" si="0"/>
        <v>0.1079869150438567</v>
      </c>
      <c r="E62" s="68">
        <v>42520</v>
      </c>
      <c r="F62" s="23">
        <f t="shared" si="1"/>
        <v>0.94570850292475706</v>
      </c>
      <c r="G62" s="70">
        <v>371395</v>
      </c>
      <c r="H62" s="11"/>
    </row>
    <row r="63" spans="1:8" ht="13" thickBot="1" x14ac:dyDescent="0.3">
      <c r="A63" s="13" t="s">
        <v>55</v>
      </c>
      <c r="B63" s="71">
        <v>49388</v>
      </c>
      <c r="C63" s="72">
        <v>3320</v>
      </c>
      <c r="D63" s="45">
        <f t="shared" si="0"/>
        <v>6.7222807159633913E-2</v>
      </c>
      <c r="E63" s="69">
        <v>2544</v>
      </c>
      <c r="F63" s="48">
        <f t="shared" si="1"/>
        <v>0.76626506024096386</v>
      </c>
      <c r="G63" s="71">
        <v>46068</v>
      </c>
      <c r="H63" s="11"/>
    </row>
    <row r="65" spans="1:7" ht="81" customHeight="1" x14ac:dyDescent="0.25">
      <c r="A65" s="88" t="s">
        <v>79</v>
      </c>
      <c r="B65" s="88"/>
      <c r="C65" s="88"/>
      <c r="D65" s="88"/>
      <c r="E65" s="88"/>
      <c r="F65" s="88"/>
      <c r="G65" s="88"/>
    </row>
    <row r="66" spans="1:7" ht="21.65" customHeight="1" x14ac:dyDescent="0.25"/>
    <row r="67" spans="1:7" ht="13" x14ac:dyDescent="0.3">
      <c r="A67" s="1" t="s">
        <v>68</v>
      </c>
    </row>
  </sheetData>
  <mergeCells count="6">
    <mergeCell ref="A65:G65"/>
    <mergeCell ref="A6:G6"/>
    <mergeCell ref="A7:G7"/>
    <mergeCell ref="B9:B10"/>
    <mergeCell ref="C9:F9"/>
    <mergeCell ref="G9:G1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tint="0.39997558519241921"/>
  </sheetPr>
  <dimension ref="A6:I66"/>
  <sheetViews>
    <sheetView zoomScale="80" zoomScaleNormal="80" workbookViewId="0">
      <selection activeCell="A6" sqref="A6:G6"/>
    </sheetView>
  </sheetViews>
  <sheetFormatPr defaultColWidth="9.1796875" defaultRowHeight="12.5" x14ac:dyDescent="0.25"/>
  <cols>
    <col min="1" max="1" width="20.26953125" style="1" customWidth="1"/>
    <col min="2" max="2" width="18" style="1" customWidth="1"/>
    <col min="3" max="3" width="14.81640625" style="1" customWidth="1"/>
    <col min="4" max="4" width="16.1796875" style="1" customWidth="1"/>
    <col min="5" max="5" width="14.26953125" style="1" bestFit="1" customWidth="1"/>
    <col min="6" max="6" width="17" style="1" customWidth="1"/>
    <col min="7" max="7" width="15.1796875" style="1" customWidth="1"/>
    <col min="8" max="8" width="9.1796875" style="1"/>
    <col min="9" max="9" width="11.26953125" style="1" bestFit="1" customWidth="1"/>
    <col min="10" max="16384" width="9.1796875" style="1"/>
  </cols>
  <sheetData>
    <row r="6" spans="1:9" s="39" customFormat="1" ht="34.9" customHeight="1" x14ac:dyDescent="0.4">
      <c r="A6" s="87" t="s">
        <v>85</v>
      </c>
      <c r="B6" s="87"/>
      <c r="C6" s="87"/>
      <c r="D6" s="87"/>
      <c r="E6" s="87"/>
      <c r="F6" s="87"/>
      <c r="G6" s="87"/>
    </row>
    <row r="7" spans="1:9" s="39" customFormat="1" ht="18" x14ac:dyDescent="0.4">
      <c r="A7" s="87" t="s">
        <v>0</v>
      </c>
      <c r="B7" s="87"/>
      <c r="C7" s="87"/>
      <c r="D7" s="87"/>
      <c r="E7" s="87"/>
      <c r="F7" s="87"/>
      <c r="G7" s="87"/>
    </row>
    <row r="8" spans="1:9" ht="13" thickBot="1" x14ac:dyDescent="0.3"/>
    <row r="9" spans="1:9" ht="25.5" customHeight="1" thickBot="1" x14ac:dyDescent="0.35">
      <c r="A9" s="58"/>
      <c r="B9" s="89" t="s">
        <v>63</v>
      </c>
      <c r="C9" s="91" t="s">
        <v>64</v>
      </c>
      <c r="D9" s="92"/>
      <c r="E9" s="92"/>
      <c r="F9" s="93"/>
      <c r="G9" s="89" t="s">
        <v>62</v>
      </c>
    </row>
    <row r="10" spans="1:9" s="2" customFormat="1" ht="84.5" thickBot="1" x14ac:dyDescent="0.4">
      <c r="A10" s="59" t="s">
        <v>60</v>
      </c>
      <c r="B10" s="90"/>
      <c r="C10" s="59" t="s">
        <v>2</v>
      </c>
      <c r="D10" s="60" t="s">
        <v>3</v>
      </c>
      <c r="E10" s="60" t="s">
        <v>58</v>
      </c>
      <c r="F10" s="61" t="s">
        <v>59</v>
      </c>
      <c r="G10" s="90"/>
    </row>
    <row r="11" spans="1:9" s="6" customFormat="1" ht="13" x14ac:dyDescent="0.3">
      <c r="A11" s="4"/>
      <c r="B11" s="3"/>
      <c r="C11" s="4"/>
      <c r="D11" s="5"/>
      <c r="E11" s="5"/>
      <c r="F11" s="16"/>
      <c r="G11" s="42"/>
    </row>
    <row r="12" spans="1:9" s="10" customFormat="1" ht="13" x14ac:dyDescent="0.3">
      <c r="A12" s="7" t="s">
        <v>4</v>
      </c>
      <c r="B12" s="55">
        <v>21958839</v>
      </c>
      <c r="C12" s="56">
        <v>4466246</v>
      </c>
      <c r="D12" s="40">
        <f>C12/B12</f>
        <v>0.20339171847837675</v>
      </c>
      <c r="E12" s="57">
        <v>4067077</v>
      </c>
      <c r="F12" s="47">
        <f>E12/C12</f>
        <v>0.91062538874929866</v>
      </c>
      <c r="G12" s="43">
        <v>17492593</v>
      </c>
      <c r="H12" s="8"/>
      <c r="I12" s="9"/>
    </row>
    <row r="13" spans="1:9" x14ac:dyDescent="0.25">
      <c r="A13" s="12" t="s">
        <v>5</v>
      </c>
      <c r="B13" s="49">
        <v>339918</v>
      </c>
      <c r="C13" s="50">
        <v>13451</v>
      </c>
      <c r="D13" s="41">
        <f t="shared" ref="D13:D63" si="0">C13/B13</f>
        <v>3.9571308374372643E-2</v>
      </c>
      <c r="E13" s="53">
        <v>11859</v>
      </c>
      <c r="F13" s="23">
        <f t="shared" ref="F13:F63" si="1">E13/C13</f>
        <v>0.88164448739870638</v>
      </c>
      <c r="G13" s="44">
        <v>326467</v>
      </c>
      <c r="H13" s="11"/>
    </row>
    <row r="14" spans="1:9" x14ac:dyDescent="0.25">
      <c r="A14" s="12" t="s">
        <v>6</v>
      </c>
      <c r="B14" s="49">
        <v>57106</v>
      </c>
      <c r="C14" s="50">
        <v>6440</v>
      </c>
      <c r="D14" s="41">
        <f t="shared" si="0"/>
        <v>0.1127727384162785</v>
      </c>
      <c r="E14" s="53">
        <v>6244</v>
      </c>
      <c r="F14" s="23">
        <f t="shared" si="1"/>
        <v>0.9695652173913043</v>
      </c>
      <c r="G14" s="44">
        <v>50666</v>
      </c>
      <c r="H14" s="11"/>
    </row>
    <row r="15" spans="1:9" x14ac:dyDescent="0.25">
      <c r="A15" s="12" t="s">
        <v>7</v>
      </c>
      <c r="B15" s="49">
        <v>429405</v>
      </c>
      <c r="C15" s="50">
        <v>118456</v>
      </c>
      <c r="D15" s="41">
        <f t="shared" si="0"/>
        <v>0.27586078410824277</v>
      </c>
      <c r="E15" s="53">
        <v>104222</v>
      </c>
      <c r="F15" s="23">
        <f t="shared" si="1"/>
        <v>0.87983723914364831</v>
      </c>
      <c r="G15" s="44">
        <v>310949</v>
      </c>
      <c r="H15" s="11"/>
    </row>
    <row r="16" spans="1:9" x14ac:dyDescent="0.25">
      <c r="A16" s="12" t="s">
        <v>8</v>
      </c>
      <c r="B16" s="49">
        <v>205272</v>
      </c>
      <c r="C16" s="50">
        <v>13417</v>
      </c>
      <c r="D16" s="41">
        <f t="shared" si="0"/>
        <v>6.5362056198604773E-2</v>
      </c>
      <c r="E16" s="53">
        <v>11602</v>
      </c>
      <c r="F16" s="23">
        <f t="shared" si="1"/>
        <v>0.86472385779235295</v>
      </c>
      <c r="G16" s="44">
        <v>191855</v>
      </c>
      <c r="H16" s="11"/>
    </row>
    <row r="17" spans="1:8" x14ac:dyDescent="0.25">
      <c r="A17" s="12" t="s">
        <v>9</v>
      </c>
      <c r="B17" s="49">
        <v>2802560</v>
      </c>
      <c r="C17" s="50">
        <v>1350686</v>
      </c>
      <c r="D17" s="41">
        <f t="shared" si="0"/>
        <v>0.48194721968485954</v>
      </c>
      <c r="E17" s="53">
        <v>1246648</v>
      </c>
      <c r="F17" s="23">
        <f t="shared" si="1"/>
        <v>0.92297395545670868</v>
      </c>
      <c r="G17" s="44">
        <v>1451874</v>
      </c>
      <c r="H17" s="11"/>
    </row>
    <row r="18" spans="1:8" x14ac:dyDescent="0.25">
      <c r="A18" s="12" t="s">
        <v>10</v>
      </c>
      <c r="B18" s="49">
        <v>345847</v>
      </c>
      <c r="C18" s="50">
        <v>62189</v>
      </c>
      <c r="D18" s="41">
        <f t="shared" si="0"/>
        <v>0.17981650845605138</v>
      </c>
      <c r="E18" s="53">
        <v>54140</v>
      </c>
      <c r="F18" s="23">
        <f t="shared" si="1"/>
        <v>0.87057196610333021</v>
      </c>
      <c r="G18" s="44">
        <v>283658</v>
      </c>
      <c r="H18" s="11"/>
    </row>
    <row r="19" spans="1:8" x14ac:dyDescent="0.25">
      <c r="A19" s="12" t="s">
        <v>11</v>
      </c>
      <c r="B19" s="49">
        <v>259741</v>
      </c>
      <c r="C19" s="50">
        <v>42901</v>
      </c>
      <c r="D19" s="41">
        <f t="shared" si="0"/>
        <v>0.16516837927011907</v>
      </c>
      <c r="E19" s="53">
        <v>38798</v>
      </c>
      <c r="F19" s="23">
        <f t="shared" si="1"/>
        <v>0.90436120370154538</v>
      </c>
      <c r="G19" s="44">
        <v>216840</v>
      </c>
      <c r="H19" s="11"/>
    </row>
    <row r="20" spans="1:8" x14ac:dyDescent="0.25">
      <c r="A20" s="12" t="s">
        <v>12</v>
      </c>
      <c r="B20" s="49">
        <v>59630</v>
      </c>
      <c r="C20" s="50">
        <v>6518</v>
      </c>
      <c r="D20" s="41">
        <f t="shared" si="0"/>
        <v>0.10930739560623846</v>
      </c>
      <c r="E20" s="53">
        <v>5801</v>
      </c>
      <c r="F20" s="23">
        <f t="shared" si="1"/>
        <v>0.88999693157410253</v>
      </c>
      <c r="G20" s="44">
        <v>53112</v>
      </c>
      <c r="H20" s="11"/>
    </row>
    <row r="21" spans="1:8" x14ac:dyDescent="0.25">
      <c r="A21" s="12" t="s">
        <v>13</v>
      </c>
      <c r="B21" s="49">
        <v>36172</v>
      </c>
      <c r="C21" s="50">
        <v>7731</v>
      </c>
      <c r="D21" s="41">
        <f t="shared" si="0"/>
        <v>0.21372885104500719</v>
      </c>
      <c r="E21" s="53">
        <v>6751</v>
      </c>
      <c r="F21" s="23">
        <f t="shared" si="1"/>
        <v>0.87323761479756823</v>
      </c>
      <c r="G21" s="44">
        <v>28441</v>
      </c>
      <c r="H21" s="11"/>
    </row>
    <row r="22" spans="1:8" x14ac:dyDescent="0.25">
      <c r="A22" s="12" t="s">
        <v>14</v>
      </c>
      <c r="B22" s="49">
        <v>1072293</v>
      </c>
      <c r="C22" s="50">
        <v>291408</v>
      </c>
      <c r="D22" s="41">
        <f t="shared" si="0"/>
        <v>0.27176154278727921</v>
      </c>
      <c r="E22" s="53">
        <v>265992</v>
      </c>
      <c r="F22" s="23">
        <f t="shared" si="1"/>
        <v>0.91278207873496953</v>
      </c>
      <c r="G22" s="44">
        <v>780885</v>
      </c>
      <c r="H22" s="11"/>
    </row>
    <row r="23" spans="1:8" x14ac:dyDescent="0.25">
      <c r="A23" s="12" t="s">
        <v>15</v>
      </c>
      <c r="B23" s="49">
        <v>671916</v>
      </c>
      <c r="C23" s="50">
        <v>85299</v>
      </c>
      <c r="D23" s="41">
        <f t="shared" si="0"/>
        <v>0.12694890432732664</v>
      </c>
      <c r="E23" s="53">
        <v>75000</v>
      </c>
      <c r="F23" s="23">
        <f t="shared" si="1"/>
        <v>0.87926001477156823</v>
      </c>
      <c r="G23" s="44">
        <v>586617</v>
      </c>
      <c r="H23" s="11"/>
    </row>
    <row r="24" spans="1:8" x14ac:dyDescent="0.25">
      <c r="A24" s="12" t="s">
        <v>16</v>
      </c>
      <c r="B24" s="49">
        <v>88825</v>
      </c>
      <c r="C24" s="50">
        <v>24486</v>
      </c>
      <c r="D24" s="41">
        <f t="shared" si="0"/>
        <v>0.27566563467492261</v>
      </c>
      <c r="E24" s="53">
        <v>22843</v>
      </c>
      <c r="F24" s="23">
        <f t="shared" si="1"/>
        <v>0.9329004329004329</v>
      </c>
      <c r="G24" s="44">
        <v>64339</v>
      </c>
      <c r="H24" s="11"/>
    </row>
    <row r="25" spans="1:8" x14ac:dyDescent="0.25">
      <c r="A25" s="12" t="s">
        <v>17</v>
      </c>
      <c r="B25" s="49">
        <v>114461</v>
      </c>
      <c r="C25" s="50">
        <v>13214</v>
      </c>
      <c r="D25" s="41">
        <f t="shared" si="0"/>
        <v>0.11544543556320494</v>
      </c>
      <c r="E25" s="53">
        <v>12053</v>
      </c>
      <c r="F25" s="23">
        <f t="shared" si="1"/>
        <v>0.91213864083547758</v>
      </c>
      <c r="G25" s="44">
        <v>101247</v>
      </c>
      <c r="H25" s="11"/>
    </row>
    <row r="26" spans="1:8" x14ac:dyDescent="0.25">
      <c r="A26" s="12" t="s">
        <v>18</v>
      </c>
      <c r="B26" s="49">
        <v>1007235</v>
      </c>
      <c r="C26" s="50">
        <v>229531</v>
      </c>
      <c r="D26" s="41">
        <f t="shared" si="0"/>
        <v>0.22788227176378897</v>
      </c>
      <c r="E26" s="53">
        <v>209038</v>
      </c>
      <c r="F26" s="23">
        <f t="shared" si="1"/>
        <v>0.91071794223873903</v>
      </c>
      <c r="G26" s="44">
        <v>777704</v>
      </c>
      <c r="H26" s="11"/>
    </row>
    <row r="27" spans="1:8" x14ac:dyDescent="0.25">
      <c r="A27" s="12" t="s">
        <v>19</v>
      </c>
      <c r="B27" s="49">
        <v>485975</v>
      </c>
      <c r="C27" s="50">
        <v>28295</v>
      </c>
      <c r="D27" s="41">
        <f t="shared" si="0"/>
        <v>5.822315962755286E-2</v>
      </c>
      <c r="E27" s="53">
        <v>24736</v>
      </c>
      <c r="F27" s="23">
        <f t="shared" si="1"/>
        <v>0.87421805972786715</v>
      </c>
      <c r="G27" s="44">
        <v>457680</v>
      </c>
      <c r="H27" s="11"/>
    </row>
    <row r="28" spans="1:8" x14ac:dyDescent="0.25">
      <c r="A28" s="12" t="s">
        <v>20</v>
      </c>
      <c r="B28" s="49">
        <v>219796</v>
      </c>
      <c r="C28" s="50">
        <v>15247</v>
      </c>
      <c r="D28" s="41">
        <f t="shared" si="0"/>
        <v>6.9368869315183171E-2</v>
      </c>
      <c r="E28" s="53">
        <v>13505</v>
      </c>
      <c r="F28" s="23">
        <f t="shared" si="1"/>
        <v>0.88574801600314812</v>
      </c>
      <c r="G28" s="44">
        <v>204549</v>
      </c>
      <c r="H28" s="11"/>
    </row>
    <row r="29" spans="1:8" x14ac:dyDescent="0.25">
      <c r="A29" s="12" t="s">
        <v>21</v>
      </c>
      <c r="B29" s="49">
        <v>218074</v>
      </c>
      <c r="C29" s="50">
        <v>24945</v>
      </c>
      <c r="D29" s="41">
        <f t="shared" si="0"/>
        <v>0.11438777662628283</v>
      </c>
      <c r="E29" s="53">
        <v>21794</v>
      </c>
      <c r="F29" s="23">
        <f t="shared" si="1"/>
        <v>0.87368210062136697</v>
      </c>
      <c r="G29" s="44">
        <v>193129</v>
      </c>
      <c r="H29" s="11"/>
    </row>
    <row r="30" spans="1:8" x14ac:dyDescent="0.25">
      <c r="A30" s="12" t="s">
        <v>22</v>
      </c>
      <c r="B30" s="49">
        <v>305402</v>
      </c>
      <c r="C30" s="50">
        <v>11460</v>
      </c>
      <c r="D30" s="41">
        <f t="shared" si="0"/>
        <v>3.752431221799464E-2</v>
      </c>
      <c r="E30" s="53">
        <v>9802</v>
      </c>
      <c r="F30" s="23">
        <f t="shared" si="1"/>
        <v>0.85532286212914488</v>
      </c>
      <c r="G30" s="44">
        <v>293942</v>
      </c>
      <c r="H30" s="11"/>
    </row>
    <row r="31" spans="1:8" x14ac:dyDescent="0.25">
      <c r="A31" s="12" t="s">
        <v>23</v>
      </c>
      <c r="B31" s="49">
        <v>354374</v>
      </c>
      <c r="C31" s="50">
        <v>16275</v>
      </c>
      <c r="D31" s="41">
        <f t="shared" si="0"/>
        <v>4.5926055523260734E-2</v>
      </c>
      <c r="E31" s="53">
        <v>15047</v>
      </c>
      <c r="F31" s="23">
        <f t="shared" si="1"/>
        <v>0.9245468509984639</v>
      </c>
      <c r="G31" s="44">
        <v>338099</v>
      </c>
      <c r="H31" s="11"/>
    </row>
    <row r="32" spans="1:8" x14ac:dyDescent="0.25">
      <c r="A32" s="12" t="s">
        <v>24</v>
      </c>
      <c r="B32" s="49">
        <v>83917</v>
      </c>
      <c r="C32" s="50">
        <v>3830</v>
      </c>
      <c r="D32" s="41">
        <f t="shared" si="0"/>
        <v>4.564033509300857E-2</v>
      </c>
      <c r="E32" s="53">
        <v>3574</v>
      </c>
      <c r="F32" s="23">
        <f t="shared" si="1"/>
        <v>0.93315926892950396</v>
      </c>
      <c r="G32" s="44">
        <v>80087</v>
      </c>
      <c r="H32" s="11"/>
    </row>
    <row r="33" spans="1:8" x14ac:dyDescent="0.25">
      <c r="A33" s="12" t="s">
        <v>25</v>
      </c>
      <c r="B33" s="49">
        <v>402464</v>
      </c>
      <c r="C33" s="50">
        <v>65621</v>
      </c>
      <c r="D33" s="41">
        <f t="shared" si="0"/>
        <v>0.16304812355887732</v>
      </c>
      <c r="E33" s="53">
        <v>60278</v>
      </c>
      <c r="F33" s="23">
        <f t="shared" si="1"/>
        <v>0.91857789427165082</v>
      </c>
      <c r="G33" s="44">
        <v>336843</v>
      </c>
      <c r="H33" s="11"/>
    </row>
    <row r="34" spans="1:8" x14ac:dyDescent="0.25">
      <c r="A34" s="12" t="s">
        <v>26</v>
      </c>
      <c r="B34" s="49">
        <v>463493</v>
      </c>
      <c r="C34" s="50">
        <v>90920</v>
      </c>
      <c r="D34" s="41">
        <f t="shared" si="0"/>
        <v>0.19616261734265675</v>
      </c>
      <c r="E34" s="53">
        <v>82640</v>
      </c>
      <c r="F34" s="23">
        <f t="shared" si="1"/>
        <v>0.90893092828860533</v>
      </c>
      <c r="G34" s="44">
        <v>372573</v>
      </c>
      <c r="H34" s="11"/>
    </row>
    <row r="35" spans="1:8" x14ac:dyDescent="0.25">
      <c r="A35" s="12" t="s">
        <v>27</v>
      </c>
      <c r="B35" s="49">
        <v>783858</v>
      </c>
      <c r="C35" s="50">
        <v>71216</v>
      </c>
      <c r="D35" s="41">
        <f t="shared" si="0"/>
        <v>9.0853190246192553E-2</v>
      </c>
      <c r="E35" s="53">
        <v>62489</v>
      </c>
      <c r="F35" s="23">
        <f t="shared" si="1"/>
        <v>0.87745731296337903</v>
      </c>
      <c r="G35" s="44">
        <v>712642</v>
      </c>
      <c r="H35" s="11"/>
    </row>
    <row r="36" spans="1:8" x14ac:dyDescent="0.25">
      <c r="A36" s="12" t="s">
        <v>28</v>
      </c>
      <c r="B36" s="49">
        <v>382860</v>
      </c>
      <c r="C36" s="50">
        <v>39989</v>
      </c>
      <c r="D36" s="41">
        <f t="shared" si="0"/>
        <v>0.10444810113357363</v>
      </c>
      <c r="E36" s="53">
        <v>34485</v>
      </c>
      <c r="F36" s="23">
        <f t="shared" si="1"/>
        <v>0.86236214959113755</v>
      </c>
      <c r="G36" s="44">
        <v>342871</v>
      </c>
      <c r="H36" s="11"/>
    </row>
    <row r="37" spans="1:8" x14ac:dyDescent="0.25">
      <c r="A37" s="12" t="s">
        <v>29</v>
      </c>
      <c r="B37" s="49">
        <v>228002</v>
      </c>
      <c r="C37" s="50">
        <v>5721</v>
      </c>
      <c r="D37" s="41">
        <f t="shared" si="0"/>
        <v>2.5091885158902115E-2</v>
      </c>
      <c r="E37" s="53">
        <v>5395</v>
      </c>
      <c r="F37" s="23">
        <f t="shared" si="1"/>
        <v>0.9430169550777836</v>
      </c>
      <c r="G37" s="44">
        <v>222281</v>
      </c>
      <c r="H37" s="11"/>
    </row>
    <row r="38" spans="1:8" x14ac:dyDescent="0.25">
      <c r="A38" s="12" t="s">
        <v>30</v>
      </c>
      <c r="B38" s="49">
        <v>429524</v>
      </c>
      <c r="C38" s="50">
        <v>22877</v>
      </c>
      <c r="D38" s="41">
        <f t="shared" si="0"/>
        <v>5.326128458479619E-2</v>
      </c>
      <c r="E38" s="53">
        <v>20416</v>
      </c>
      <c r="F38" s="23">
        <f t="shared" si="1"/>
        <v>0.89242470603663071</v>
      </c>
      <c r="G38" s="44">
        <v>406647</v>
      </c>
      <c r="H38" s="11"/>
    </row>
    <row r="39" spans="1:8" x14ac:dyDescent="0.25">
      <c r="A39" s="12" t="s">
        <v>31</v>
      </c>
      <c r="B39" s="49">
        <v>65518</v>
      </c>
      <c r="C39" s="50">
        <v>2272</v>
      </c>
      <c r="D39" s="41">
        <f t="shared" si="0"/>
        <v>3.4677493207973378E-2</v>
      </c>
      <c r="E39" s="53">
        <v>2171</v>
      </c>
      <c r="F39" s="23">
        <f t="shared" si="1"/>
        <v>0.95554577464788737</v>
      </c>
      <c r="G39" s="44">
        <v>63246</v>
      </c>
      <c r="H39" s="11"/>
    </row>
    <row r="40" spans="1:8" x14ac:dyDescent="0.25">
      <c r="A40" s="12" t="s">
        <v>32</v>
      </c>
      <c r="B40" s="49">
        <v>139102</v>
      </c>
      <c r="C40" s="50">
        <v>14479</v>
      </c>
      <c r="D40" s="41">
        <f t="shared" si="0"/>
        <v>0.10408908570689135</v>
      </c>
      <c r="E40" s="53">
        <v>13000</v>
      </c>
      <c r="F40" s="23">
        <f t="shared" si="1"/>
        <v>0.89785206160646458</v>
      </c>
      <c r="G40" s="44">
        <v>124623</v>
      </c>
      <c r="H40" s="11"/>
    </row>
    <row r="41" spans="1:8" x14ac:dyDescent="0.25">
      <c r="A41" s="12" t="s">
        <v>33</v>
      </c>
      <c r="B41" s="49">
        <v>167439</v>
      </c>
      <c r="C41" s="50">
        <v>53365</v>
      </c>
      <c r="D41" s="41">
        <f t="shared" si="0"/>
        <v>0.31871308357073325</v>
      </c>
      <c r="E41" s="53">
        <v>49443</v>
      </c>
      <c r="F41" s="23">
        <f t="shared" si="1"/>
        <v>0.92650613698116746</v>
      </c>
      <c r="G41" s="44">
        <v>114074</v>
      </c>
      <c r="H41" s="11"/>
    </row>
    <row r="42" spans="1:8" x14ac:dyDescent="0.25">
      <c r="A42" s="12" t="s">
        <v>34</v>
      </c>
      <c r="B42" s="49">
        <v>89066</v>
      </c>
      <c r="C42" s="50">
        <v>6706</v>
      </c>
      <c r="D42" s="41">
        <f t="shared" si="0"/>
        <v>7.5292479734129752E-2</v>
      </c>
      <c r="E42" s="53">
        <v>6180</v>
      </c>
      <c r="F42" s="23">
        <f t="shared" si="1"/>
        <v>0.92156277960035793</v>
      </c>
      <c r="G42" s="44">
        <v>82360</v>
      </c>
      <c r="H42" s="11"/>
    </row>
    <row r="43" spans="1:8" x14ac:dyDescent="0.25">
      <c r="A43" s="12" t="s">
        <v>35</v>
      </c>
      <c r="B43" s="49">
        <v>652650</v>
      </c>
      <c r="C43" s="50">
        <v>184595</v>
      </c>
      <c r="D43" s="41">
        <f t="shared" si="0"/>
        <v>0.28283919405500652</v>
      </c>
      <c r="E43" s="53">
        <v>168678</v>
      </c>
      <c r="F43" s="23">
        <f t="shared" si="1"/>
        <v>0.91377339581245431</v>
      </c>
      <c r="G43" s="44">
        <v>468055</v>
      </c>
      <c r="H43" s="11"/>
    </row>
    <row r="44" spans="1:8" x14ac:dyDescent="0.25">
      <c r="A44" s="12" t="s">
        <v>36</v>
      </c>
      <c r="B44" s="49">
        <v>147040</v>
      </c>
      <c r="C44" s="50">
        <v>27142</v>
      </c>
      <c r="D44" s="41">
        <f t="shared" si="0"/>
        <v>0.18458922742110989</v>
      </c>
      <c r="E44" s="53">
        <v>24742</v>
      </c>
      <c r="F44" s="23">
        <f t="shared" si="1"/>
        <v>0.91157615503647482</v>
      </c>
      <c r="G44" s="44">
        <v>119898</v>
      </c>
      <c r="H44" s="11"/>
    </row>
    <row r="45" spans="1:8" x14ac:dyDescent="0.25">
      <c r="A45" s="12" t="s">
        <v>37</v>
      </c>
      <c r="B45" s="49">
        <v>1413576</v>
      </c>
      <c r="C45" s="50">
        <v>432475</v>
      </c>
      <c r="D45" s="41">
        <f t="shared" si="0"/>
        <v>0.30594393226823319</v>
      </c>
      <c r="E45" s="53">
        <v>398136</v>
      </c>
      <c r="F45" s="23">
        <f t="shared" si="1"/>
        <v>0.92059887854789291</v>
      </c>
      <c r="G45" s="44">
        <v>981101</v>
      </c>
      <c r="H45" s="11"/>
    </row>
    <row r="46" spans="1:8" x14ac:dyDescent="0.25">
      <c r="A46" s="12" t="s">
        <v>38</v>
      </c>
      <c r="B46" s="49">
        <v>611440</v>
      </c>
      <c r="C46" s="50">
        <v>69535</v>
      </c>
      <c r="D46" s="41">
        <f t="shared" si="0"/>
        <v>0.11372334161978281</v>
      </c>
      <c r="E46" s="53">
        <v>59710</v>
      </c>
      <c r="F46" s="23">
        <f t="shared" si="1"/>
        <v>0.85870424965844538</v>
      </c>
      <c r="G46" s="44">
        <v>541905</v>
      </c>
      <c r="H46" s="11"/>
    </row>
    <row r="47" spans="1:8" x14ac:dyDescent="0.25">
      <c r="A47" s="12" t="s">
        <v>39</v>
      </c>
      <c r="B47" s="49">
        <v>44643</v>
      </c>
      <c r="C47" s="50">
        <v>1559</v>
      </c>
      <c r="D47" s="41">
        <f t="shared" si="0"/>
        <v>3.4921488251237594E-2</v>
      </c>
      <c r="E47" s="53">
        <v>1524</v>
      </c>
      <c r="F47" s="23">
        <f t="shared" si="1"/>
        <v>0.97754971135343172</v>
      </c>
      <c r="G47" s="44">
        <v>43084</v>
      </c>
      <c r="H47" s="11"/>
    </row>
    <row r="48" spans="1:8" x14ac:dyDescent="0.25">
      <c r="A48" s="12" t="s">
        <v>40</v>
      </c>
      <c r="B48" s="49">
        <v>874733</v>
      </c>
      <c r="C48" s="50">
        <v>42083</v>
      </c>
      <c r="D48" s="41">
        <f t="shared" si="0"/>
        <v>4.8109537424562698E-2</v>
      </c>
      <c r="E48" s="53">
        <v>37441</v>
      </c>
      <c r="F48" s="23">
        <f t="shared" si="1"/>
        <v>0.88969417579545185</v>
      </c>
      <c r="G48" s="44">
        <v>832650</v>
      </c>
      <c r="H48" s="11"/>
    </row>
    <row r="49" spans="1:8" x14ac:dyDescent="0.25">
      <c r="A49" s="12" t="s">
        <v>41</v>
      </c>
      <c r="B49" s="49">
        <v>274185</v>
      </c>
      <c r="C49" s="50">
        <v>21206</v>
      </c>
      <c r="D49" s="41">
        <f t="shared" si="0"/>
        <v>7.7341940660502942E-2</v>
      </c>
      <c r="E49" s="53">
        <v>19468</v>
      </c>
      <c r="F49" s="23">
        <f t="shared" si="1"/>
        <v>0.91804206356691498</v>
      </c>
      <c r="G49" s="44">
        <v>252979</v>
      </c>
      <c r="H49" s="11"/>
    </row>
    <row r="50" spans="1:8" x14ac:dyDescent="0.25">
      <c r="A50" s="12" t="s">
        <v>42</v>
      </c>
      <c r="B50" s="49">
        <v>253395</v>
      </c>
      <c r="C50" s="50">
        <v>48584</v>
      </c>
      <c r="D50" s="41">
        <f t="shared" si="0"/>
        <v>0.19173227569604767</v>
      </c>
      <c r="E50" s="53">
        <v>44085</v>
      </c>
      <c r="F50" s="23">
        <f t="shared" si="1"/>
        <v>0.9073974971183929</v>
      </c>
      <c r="G50" s="44">
        <v>204811</v>
      </c>
      <c r="H50" s="11"/>
    </row>
    <row r="51" spans="1:8" x14ac:dyDescent="0.25">
      <c r="A51" s="12" t="s">
        <v>43</v>
      </c>
      <c r="B51" s="49">
        <v>853275</v>
      </c>
      <c r="C51" s="50">
        <v>59247</v>
      </c>
      <c r="D51" s="41">
        <f t="shared" si="0"/>
        <v>6.9434824646216045E-2</v>
      </c>
      <c r="E51" s="53">
        <v>53971</v>
      </c>
      <c r="F51" s="23">
        <f t="shared" si="1"/>
        <v>0.91094907759042654</v>
      </c>
      <c r="G51" s="44">
        <v>794028</v>
      </c>
      <c r="H51" s="11"/>
    </row>
    <row r="52" spans="1:8" x14ac:dyDescent="0.25">
      <c r="A52" s="12" t="s">
        <v>44</v>
      </c>
      <c r="B52" s="49">
        <v>73675</v>
      </c>
      <c r="C52" s="50">
        <v>15687</v>
      </c>
      <c r="D52" s="41">
        <f t="shared" si="0"/>
        <v>0.21292161520190023</v>
      </c>
      <c r="E52" s="53">
        <v>14858</v>
      </c>
      <c r="F52" s="23">
        <f t="shared" si="1"/>
        <v>0.94715369414164596</v>
      </c>
      <c r="G52" s="44">
        <v>57988</v>
      </c>
      <c r="H52" s="11"/>
    </row>
    <row r="53" spans="1:8" x14ac:dyDescent="0.25">
      <c r="A53" s="12" t="s">
        <v>45</v>
      </c>
      <c r="B53" s="49">
        <v>292552</v>
      </c>
      <c r="C53" s="50">
        <v>15970</v>
      </c>
      <c r="D53" s="41">
        <f t="shared" si="0"/>
        <v>5.4588585960786459E-2</v>
      </c>
      <c r="E53" s="53">
        <v>13944</v>
      </c>
      <c r="F53" s="23">
        <f t="shared" si="1"/>
        <v>0.87313713212273014</v>
      </c>
      <c r="G53" s="44">
        <v>276582</v>
      </c>
      <c r="H53" s="11"/>
    </row>
    <row r="54" spans="1:8" x14ac:dyDescent="0.25">
      <c r="A54" s="12" t="s">
        <v>46</v>
      </c>
      <c r="B54" s="49">
        <v>59055</v>
      </c>
      <c r="C54" s="50">
        <v>2434</v>
      </c>
      <c r="D54" s="41">
        <f t="shared" si="0"/>
        <v>4.1215815764964865E-2</v>
      </c>
      <c r="E54" s="53">
        <v>2092</v>
      </c>
      <c r="F54" s="23">
        <f t="shared" si="1"/>
        <v>0.85949055053410028</v>
      </c>
      <c r="G54" s="44">
        <v>56621</v>
      </c>
      <c r="H54" s="11"/>
    </row>
    <row r="55" spans="1:8" x14ac:dyDescent="0.25">
      <c r="A55" s="12" t="s">
        <v>47</v>
      </c>
      <c r="B55" s="49">
        <v>425520</v>
      </c>
      <c r="C55" s="50">
        <v>22937</v>
      </c>
      <c r="D55" s="41">
        <f t="shared" si="0"/>
        <v>5.3903459296860315E-2</v>
      </c>
      <c r="E55" s="53">
        <v>20656</v>
      </c>
      <c r="F55" s="23">
        <f t="shared" si="1"/>
        <v>0.90055369054366308</v>
      </c>
      <c r="G55" s="44">
        <v>402583</v>
      </c>
      <c r="H55" s="11"/>
    </row>
    <row r="56" spans="1:8" x14ac:dyDescent="0.25">
      <c r="A56" s="12" t="s">
        <v>48</v>
      </c>
      <c r="B56" s="49">
        <v>1836105</v>
      </c>
      <c r="C56" s="50">
        <v>540922</v>
      </c>
      <c r="D56" s="41">
        <f t="shared" si="0"/>
        <v>0.29460297749856351</v>
      </c>
      <c r="E56" s="53">
        <v>493805</v>
      </c>
      <c r="F56" s="23">
        <f t="shared" si="1"/>
        <v>0.91289501998439704</v>
      </c>
      <c r="G56" s="44">
        <v>1295183</v>
      </c>
      <c r="H56" s="11"/>
    </row>
    <row r="57" spans="1:8" x14ac:dyDescent="0.25">
      <c r="A57" s="12" t="s">
        <v>49</v>
      </c>
      <c r="B57" s="49">
        <v>237504</v>
      </c>
      <c r="C57" s="50">
        <v>32043</v>
      </c>
      <c r="D57" s="41">
        <f t="shared" si="0"/>
        <v>0.13491562247372677</v>
      </c>
      <c r="E57" s="53">
        <v>28024</v>
      </c>
      <c r="F57" s="23">
        <f t="shared" si="1"/>
        <v>0.87457479012576855</v>
      </c>
      <c r="G57" s="44">
        <v>205461</v>
      </c>
      <c r="H57" s="11"/>
    </row>
    <row r="58" spans="1:8" x14ac:dyDescent="0.25">
      <c r="A58" s="12" t="s">
        <v>50</v>
      </c>
      <c r="B58" s="49">
        <v>41175</v>
      </c>
      <c r="C58" s="50">
        <v>3046</v>
      </c>
      <c r="D58" s="41">
        <f t="shared" si="0"/>
        <v>7.3976927747419555E-2</v>
      </c>
      <c r="E58" s="53">
        <v>2705</v>
      </c>
      <c r="F58" s="23">
        <f t="shared" si="1"/>
        <v>0.88804990151017726</v>
      </c>
      <c r="G58" s="44">
        <v>38129</v>
      </c>
      <c r="H58" s="11"/>
    </row>
    <row r="59" spans="1:8" x14ac:dyDescent="0.25">
      <c r="A59" s="12" t="s">
        <v>51</v>
      </c>
      <c r="B59" s="49">
        <v>535315</v>
      </c>
      <c r="C59" s="50">
        <v>77847</v>
      </c>
      <c r="D59" s="41">
        <f t="shared" si="0"/>
        <v>0.14542278845165929</v>
      </c>
      <c r="E59" s="53">
        <v>70642</v>
      </c>
      <c r="F59" s="23">
        <f t="shared" si="1"/>
        <v>0.9074466581884979</v>
      </c>
      <c r="G59" s="44">
        <v>457468</v>
      </c>
      <c r="H59" s="11"/>
    </row>
    <row r="60" spans="1:8" x14ac:dyDescent="0.25">
      <c r="A60" s="12" t="s">
        <v>52</v>
      </c>
      <c r="B60" s="49">
        <v>460921</v>
      </c>
      <c r="C60" s="50">
        <v>95540</v>
      </c>
      <c r="D60" s="41">
        <f t="shared" si="0"/>
        <v>0.20728064028325896</v>
      </c>
      <c r="E60" s="53">
        <v>85431</v>
      </c>
      <c r="F60" s="23">
        <f t="shared" si="1"/>
        <v>0.89419091480008372</v>
      </c>
      <c r="G60" s="44">
        <v>365381</v>
      </c>
      <c r="H60" s="11"/>
    </row>
    <row r="61" spans="1:8" x14ac:dyDescent="0.25">
      <c r="A61" s="12" t="s">
        <v>53</v>
      </c>
      <c r="B61" s="49">
        <v>121232</v>
      </c>
      <c r="C61" s="50">
        <v>2775</v>
      </c>
      <c r="D61" s="41">
        <f t="shared" si="0"/>
        <v>2.2889996040649334E-2</v>
      </c>
      <c r="E61" s="53">
        <v>2699</v>
      </c>
      <c r="F61" s="23">
        <f t="shared" si="1"/>
        <v>0.97261261261261256</v>
      </c>
      <c r="G61" s="44">
        <v>118457</v>
      </c>
      <c r="H61" s="11"/>
    </row>
    <row r="62" spans="1:8" x14ac:dyDescent="0.25">
      <c r="A62" s="12" t="s">
        <v>54</v>
      </c>
      <c r="B62" s="49">
        <v>405095</v>
      </c>
      <c r="C62" s="50">
        <v>29799</v>
      </c>
      <c r="D62" s="41">
        <f t="shared" si="0"/>
        <v>7.3560522840321413E-2</v>
      </c>
      <c r="E62" s="53">
        <v>26721</v>
      </c>
      <c r="F62" s="23">
        <f t="shared" si="1"/>
        <v>0.89670794321957115</v>
      </c>
      <c r="G62" s="44">
        <v>375296</v>
      </c>
      <c r="H62" s="11"/>
    </row>
    <row r="63" spans="1:8" ht="13" thickBot="1" x14ac:dyDescent="0.3">
      <c r="A63" s="13" t="s">
        <v>55</v>
      </c>
      <c r="B63" s="51">
        <v>36508</v>
      </c>
      <c r="C63" s="52">
        <v>1875</v>
      </c>
      <c r="D63" s="45">
        <f t="shared" si="0"/>
        <v>5.1358606332858554E-2</v>
      </c>
      <c r="E63" s="54">
        <v>1799</v>
      </c>
      <c r="F63" s="48">
        <f t="shared" si="1"/>
        <v>0.95946666666666669</v>
      </c>
      <c r="G63" s="46">
        <v>34633</v>
      </c>
      <c r="H63" s="11"/>
    </row>
    <row r="65" spans="1:7" ht="57.65" customHeight="1" x14ac:dyDescent="0.3">
      <c r="A65" s="94" t="s">
        <v>78</v>
      </c>
      <c r="B65" s="94"/>
      <c r="C65" s="94"/>
      <c r="D65" s="94"/>
      <c r="E65" s="94"/>
      <c r="F65" s="94"/>
      <c r="G65" s="94"/>
    </row>
    <row r="66" spans="1:7" ht="47.9" customHeight="1" x14ac:dyDescent="0.25">
      <c r="A66" s="88" t="s">
        <v>56</v>
      </c>
      <c r="B66" s="88"/>
      <c r="C66" s="88"/>
      <c r="D66" s="88"/>
      <c r="E66" s="88"/>
      <c r="F66" s="88"/>
      <c r="G66" s="88"/>
    </row>
  </sheetData>
  <mergeCells count="7">
    <mergeCell ref="A66:G66"/>
    <mergeCell ref="A6:G6"/>
    <mergeCell ref="A7:G7"/>
    <mergeCell ref="B9:B10"/>
    <mergeCell ref="C9:F9"/>
    <mergeCell ref="G9:G10"/>
    <mergeCell ref="A65:G65"/>
  </mergeCells>
  <pageMargins left="0.7" right="0.7" top="0.75" bottom="0.75" header="0.3" footer="0.3"/>
  <pageSetup orientation="portrait" horizontalDpi="4294967294"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6:I67"/>
  <sheetViews>
    <sheetView zoomScale="80" zoomScaleNormal="80" workbookViewId="0">
      <selection activeCell="A9" sqref="A9"/>
    </sheetView>
  </sheetViews>
  <sheetFormatPr defaultColWidth="9.1796875" defaultRowHeight="12.5" x14ac:dyDescent="0.25"/>
  <cols>
    <col min="1" max="1" width="20.26953125" style="1" customWidth="1"/>
    <col min="2" max="2" width="18" style="1" customWidth="1"/>
    <col min="3" max="3" width="14.81640625" style="1" customWidth="1"/>
    <col min="4" max="4" width="16.1796875" style="1" customWidth="1"/>
    <col min="5" max="5" width="14.26953125" style="1" bestFit="1" customWidth="1"/>
    <col min="6" max="6" width="17" style="1" customWidth="1"/>
    <col min="7" max="7" width="15.1796875" style="1" customWidth="1"/>
    <col min="8" max="8" width="9.1796875" style="1"/>
    <col min="9" max="9" width="11.26953125" style="1" bestFit="1" customWidth="1"/>
    <col min="10" max="16384" width="9.1796875" style="1"/>
  </cols>
  <sheetData>
    <row r="6" spans="1:9" s="39" customFormat="1" ht="34.9" customHeight="1" x14ac:dyDescent="0.4">
      <c r="A6" s="87" t="s">
        <v>86</v>
      </c>
      <c r="B6" s="87"/>
      <c r="C6" s="87"/>
      <c r="D6" s="87"/>
      <c r="E6" s="87"/>
      <c r="F6" s="87"/>
      <c r="G6" s="87"/>
    </row>
    <row r="7" spans="1:9" s="39" customFormat="1" ht="18" x14ac:dyDescent="0.4">
      <c r="A7" s="87" t="s">
        <v>0</v>
      </c>
      <c r="B7" s="87"/>
      <c r="C7" s="87"/>
      <c r="D7" s="87"/>
      <c r="E7" s="87"/>
      <c r="F7" s="87"/>
      <c r="G7" s="87"/>
    </row>
    <row r="8" spans="1:9" ht="13" thickBot="1" x14ac:dyDescent="0.3"/>
    <row r="9" spans="1:9" ht="24.75" customHeight="1" thickBot="1" x14ac:dyDescent="0.35">
      <c r="A9" s="58"/>
      <c r="B9" s="89" t="s">
        <v>63</v>
      </c>
      <c r="C9" s="91" t="s">
        <v>64</v>
      </c>
      <c r="D9" s="92"/>
      <c r="E9" s="92"/>
      <c r="F9" s="93"/>
      <c r="G9" s="89" t="s">
        <v>62</v>
      </c>
    </row>
    <row r="10" spans="1:9" s="2" customFormat="1" ht="84.5" thickBot="1" x14ac:dyDescent="0.4">
      <c r="A10" s="59" t="s">
        <v>60</v>
      </c>
      <c r="B10" s="90"/>
      <c r="C10" s="59" t="s">
        <v>2</v>
      </c>
      <c r="D10" s="60" t="s">
        <v>3</v>
      </c>
      <c r="E10" s="60" t="s">
        <v>58</v>
      </c>
      <c r="F10" s="61" t="s">
        <v>59</v>
      </c>
      <c r="G10" s="90"/>
    </row>
    <row r="11" spans="1:9" s="6" customFormat="1" ht="13" x14ac:dyDescent="0.3">
      <c r="A11" s="4"/>
      <c r="B11" s="3"/>
      <c r="C11" s="4"/>
      <c r="D11" s="5"/>
      <c r="E11" s="5"/>
      <c r="F11" s="16"/>
      <c r="G11" s="42"/>
    </row>
    <row r="12" spans="1:9" s="10" customFormat="1" ht="13" x14ac:dyDescent="0.3">
      <c r="A12" s="7" t="s">
        <v>4</v>
      </c>
      <c r="B12" s="55">
        <v>21217159</v>
      </c>
      <c r="C12" s="56">
        <v>2870143</v>
      </c>
      <c r="D12" s="40">
        <f>C12/B12</f>
        <v>0.13527461428742651</v>
      </c>
      <c r="E12" s="57">
        <v>2548994</v>
      </c>
      <c r="F12" s="47">
        <f>E12/C12</f>
        <v>0.88810696888621921</v>
      </c>
      <c r="G12" s="43">
        <v>18347016</v>
      </c>
      <c r="H12" s="8"/>
      <c r="I12" s="9"/>
    </row>
    <row r="13" spans="1:9" x14ac:dyDescent="0.25">
      <c r="A13" s="12" t="s">
        <v>5</v>
      </c>
      <c r="B13" s="49">
        <v>325144</v>
      </c>
      <c r="C13" s="50">
        <v>7381</v>
      </c>
      <c r="D13" s="41">
        <f t="shared" ref="D13:D63" si="0">C13/B13</f>
        <v>2.2700711069556873E-2</v>
      </c>
      <c r="E13" s="53">
        <v>6907</v>
      </c>
      <c r="F13" s="23">
        <f t="shared" ref="F13:F63" si="1">E13/C13</f>
        <v>0.9357810594770356</v>
      </c>
      <c r="G13" s="44">
        <v>317763</v>
      </c>
      <c r="H13" s="11"/>
    </row>
    <row r="14" spans="1:9" x14ac:dyDescent="0.25">
      <c r="A14" s="12" t="s">
        <v>6</v>
      </c>
      <c r="B14" s="49">
        <v>64291</v>
      </c>
      <c r="C14" s="50">
        <v>5405</v>
      </c>
      <c r="D14" s="41">
        <f t="shared" si="0"/>
        <v>8.4070865284409949E-2</v>
      </c>
      <c r="E14" s="53">
        <v>5163</v>
      </c>
      <c r="F14" s="23">
        <f t="shared" si="1"/>
        <v>0.95522664199814988</v>
      </c>
      <c r="G14" s="44">
        <v>58886</v>
      </c>
      <c r="H14" s="11"/>
    </row>
    <row r="15" spans="1:9" x14ac:dyDescent="0.25">
      <c r="A15" s="12" t="s">
        <v>7</v>
      </c>
      <c r="B15" s="49">
        <v>337743</v>
      </c>
      <c r="C15" s="50">
        <v>50531</v>
      </c>
      <c r="D15" s="41">
        <f t="shared" si="0"/>
        <v>0.14961375957458778</v>
      </c>
      <c r="E15" s="53">
        <v>43930</v>
      </c>
      <c r="F15" s="23">
        <f t="shared" si="1"/>
        <v>0.86936731907146103</v>
      </c>
      <c r="G15" s="44">
        <v>287212</v>
      </c>
      <c r="H15" s="11"/>
    </row>
    <row r="16" spans="1:9" x14ac:dyDescent="0.25">
      <c r="A16" s="12" t="s">
        <v>8</v>
      </c>
      <c r="B16" s="49">
        <v>192934</v>
      </c>
      <c r="C16" s="50">
        <v>4103</v>
      </c>
      <c r="D16" s="41">
        <f t="shared" si="0"/>
        <v>2.1266339784589548E-2</v>
      </c>
      <c r="E16" s="53">
        <v>3840</v>
      </c>
      <c r="F16" s="23">
        <f t="shared" si="1"/>
        <v>0.93590056056543991</v>
      </c>
      <c r="G16" s="44">
        <v>188831</v>
      </c>
      <c r="H16" s="11"/>
    </row>
    <row r="17" spans="1:8" x14ac:dyDescent="0.25">
      <c r="A17" s="12" t="s">
        <v>9</v>
      </c>
      <c r="B17" s="49">
        <v>2721307</v>
      </c>
      <c r="C17" s="50">
        <v>1033090</v>
      </c>
      <c r="D17" s="41">
        <f t="shared" si="0"/>
        <v>0.37963008216272548</v>
      </c>
      <c r="E17" s="53">
        <v>901882</v>
      </c>
      <c r="F17" s="23">
        <f t="shared" si="1"/>
        <v>0.87299460840778631</v>
      </c>
      <c r="G17" s="44">
        <v>1688217</v>
      </c>
      <c r="H17" s="11"/>
    </row>
    <row r="18" spans="1:8" x14ac:dyDescent="0.25">
      <c r="A18" s="12" t="s">
        <v>10</v>
      </c>
      <c r="B18" s="49">
        <v>293871</v>
      </c>
      <c r="C18" s="50">
        <v>25275</v>
      </c>
      <c r="D18" s="41">
        <f t="shared" si="0"/>
        <v>8.6007125575507617E-2</v>
      </c>
      <c r="E18" s="53">
        <v>22989</v>
      </c>
      <c r="F18" s="23">
        <f t="shared" si="1"/>
        <v>0.90955489614243323</v>
      </c>
      <c r="G18" s="44">
        <v>268596</v>
      </c>
      <c r="H18" s="11"/>
    </row>
    <row r="19" spans="1:8" x14ac:dyDescent="0.25">
      <c r="A19" s="12" t="s">
        <v>11</v>
      </c>
      <c r="B19" s="49">
        <v>264552</v>
      </c>
      <c r="C19" s="50">
        <v>32604</v>
      </c>
      <c r="D19" s="41">
        <f t="shared" si="0"/>
        <v>0.12324231153043635</v>
      </c>
      <c r="E19" s="53">
        <v>29814</v>
      </c>
      <c r="F19" s="23">
        <f t="shared" si="1"/>
        <v>0.91442767758557231</v>
      </c>
      <c r="G19" s="44">
        <v>231948</v>
      </c>
      <c r="H19" s="11"/>
    </row>
    <row r="20" spans="1:8" x14ac:dyDescent="0.25">
      <c r="A20" s="12" t="s">
        <v>12</v>
      </c>
      <c r="B20" s="49">
        <v>56230</v>
      </c>
      <c r="C20" s="50">
        <v>2946</v>
      </c>
      <c r="D20" s="41">
        <f t="shared" si="0"/>
        <v>5.2391961586341809E-2</v>
      </c>
      <c r="E20" s="53">
        <v>2777</v>
      </c>
      <c r="F20" s="23">
        <f t="shared" si="1"/>
        <v>0.94263408010862182</v>
      </c>
      <c r="G20" s="44">
        <v>53284</v>
      </c>
      <c r="H20" s="11"/>
    </row>
    <row r="21" spans="1:8" x14ac:dyDescent="0.25">
      <c r="A21" s="12" t="s">
        <v>13</v>
      </c>
      <c r="B21" s="49">
        <v>39353</v>
      </c>
      <c r="C21" s="50">
        <v>5151</v>
      </c>
      <c r="D21" s="41">
        <f t="shared" si="0"/>
        <v>0.13089218102812999</v>
      </c>
      <c r="E21" s="53">
        <v>4353</v>
      </c>
      <c r="F21" s="23">
        <f t="shared" si="1"/>
        <v>0.84507862550960977</v>
      </c>
      <c r="G21" s="44">
        <v>34202</v>
      </c>
      <c r="H21" s="11"/>
    </row>
    <row r="22" spans="1:8" x14ac:dyDescent="0.25">
      <c r="A22" s="12" t="s">
        <v>14</v>
      </c>
      <c r="B22" s="49">
        <v>967967</v>
      </c>
      <c r="C22" s="50">
        <v>188189</v>
      </c>
      <c r="D22" s="41">
        <f t="shared" si="0"/>
        <v>0.19441675181075388</v>
      </c>
      <c r="E22" s="53">
        <v>168897</v>
      </c>
      <c r="F22" s="23">
        <f t="shared" si="1"/>
        <v>0.89748603797246385</v>
      </c>
      <c r="G22" s="44">
        <v>779778</v>
      </c>
      <c r="H22" s="11"/>
    </row>
    <row r="23" spans="1:8" x14ac:dyDescent="0.25">
      <c r="A23" s="12" t="s">
        <v>15</v>
      </c>
      <c r="B23" s="49">
        <v>568349</v>
      </c>
      <c r="C23" s="50">
        <v>28702</v>
      </c>
      <c r="D23" s="41">
        <f t="shared" si="0"/>
        <v>5.0500660685599871E-2</v>
      </c>
      <c r="E23" s="53">
        <v>25176</v>
      </c>
      <c r="F23" s="23">
        <f t="shared" si="1"/>
        <v>0.87715141801965024</v>
      </c>
      <c r="G23" s="44">
        <v>539647</v>
      </c>
      <c r="H23" s="11"/>
    </row>
    <row r="24" spans="1:8" x14ac:dyDescent="0.25">
      <c r="A24" s="12" t="s">
        <v>16</v>
      </c>
      <c r="B24" s="49">
        <v>95186</v>
      </c>
      <c r="C24" s="50">
        <v>21230</v>
      </c>
      <c r="D24" s="41">
        <f t="shared" si="0"/>
        <v>0.2230370012396781</v>
      </c>
      <c r="E24" s="53">
        <v>20166</v>
      </c>
      <c r="F24" s="23">
        <f t="shared" si="1"/>
        <v>0.94988224211022143</v>
      </c>
      <c r="G24" s="44">
        <v>73956</v>
      </c>
      <c r="H24" s="11"/>
    </row>
    <row r="25" spans="1:8" x14ac:dyDescent="0.25">
      <c r="A25" s="12" t="s">
        <v>17</v>
      </c>
      <c r="B25" s="49">
        <v>90872</v>
      </c>
      <c r="C25" s="50">
        <v>5292</v>
      </c>
      <c r="D25" s="41">
        <f t="shared" si="0"/>
        <v>5.8235760190157582E-2</v>
      </c>
      <c r="E25" s="53">
        <v>4572</v>
      </c>
      <c r="F25" s="23">
        <f t="shared" si="1"/>
        <v>0.86394557823129248</v>
      </c>
      <c r="G25" s="44">
        <v>85580</v>
      </c>
      <c r="H25" s="11"/>
    </row>
    <row r="26" spans="1:8" x14ac:dyDescent="0.25">
      <c r="A26" s="12" t="s">
        <v>18</v>
      </c>
      <c r="B26" s="49">
        <v>981387</v>
      </c>
      <c r="C26" s="50">
        <v>139977</v>
      </c>
      <c r="D26" s="41">
        <f t="shared" si="0"/>
        <v>0.1426318058013811</v>
      </c>
      <c r="E26" s="53">
        <v>125733</v>
      </c>
      <c r="F26" s="23">
        <f t="shared" si="1"/>
        <v>0.89824042521271352</v>
      </c>
      <c r="G26" s="44">
        <v>841410</v>
      </c>
      <c r="H26" s="11"/>
    </row>
    <row r="27" spans="1:8" x14ac:dyDescent="0.25">
      <c r="A27" s="12" t="s">
        <v>19</v>
      </c>
      <c r="B27" s="49">
        <v>474290</v>
      </c>
      <c r="C27" s="50">
        <v>13197</v>
      </c>
      <c r="D27" s="41">
        <f t="shared" si="0"/>
        <v>2.7824748571549051E-2</v>
      </c>
      <c r="E27" s="53">
        <v>11788</v>
      </c>
      <c r="F27" s="23">
        <f t="shared" si="1"/>
        <v>0.89323331060089417</v>
      </c>
      <c r="G27" s="44">
        <v>461093</v>
      </c>
      <c r="H27" s="11"/>
    </row>
    <row r="28" spans="1:8" x14ac:dyDescent="0.25">
      <c r="A28" s="12" t="s">
        <v>20</v>
      </c>
      <c r="B28" s="49">
        <v>233039</v>
      </c>
      <c r="C28" s="50">
        <v>5546</v>
      </c>
      <c r="D28" s="41">
        <f t="shared" si="0"/>
        <v>2.3798591652041075E-2</v>
      </c>
      <c r="E28" s="53">
        <v>4715</v>
      </c>
      <c r="F28" s="23">
        <f t="shared" si="1"/>
        <v>0.85016227912008657</v>
      </c>
      <c r="G28" s="44">
        <v>227493</v>
      </c>
      <c r="H28" s="11"/>
    </row>
    <row r="29" spans="1:8" x14ac:dyDescent="0.25">
      <c r="A29" s="12" t="s">
        <v>21</v>
      </c>
      <c r="B29" s="49">
        <v>223778</v>
      </c>
      <c r="C29" s="50">
        <v>12114</v>
      </c>
      <c r="D29" s="41">
        <f t="shared" si="0"/>
        <v>5.4134007811313001E-2</v>
      </c>
      <c r="E29" s="53">
        <v>10809</v>
      </c>
      <c r="F29" s="23">
        <f t="shared" si="1"/>
        <v>0.89227340267459143</v>
      </c>
      <c r="G29" s="44">
        <v>211664</v>
      </c>
      <c r="H29" s="11"/>
    </row>
    <row r="30" spans="1:8" x14ac:dyDescent="0.25">
      <c r="A30" s="12" t="s">
        <v>22</v>
      </c>
      <c r="B30" s="49">
        <v>294412</v>
      </c>
      <c r="C30" s="50">
        <v>5228</v>
      </c>
      <c r="D30" s="41">
        <f t="shared" si="0"/>
        <v>1.7757428365691615E-2</v>
      </c>
      <c r="E30" s="53">
        <v>4671</v>
      </c>
      <c r="F30" s="23">
        <f t="shared" si="1"/>
        <v>0.89345830145371075</v>
      </c>
      <c r="G30" s="44">
        <v>289184</v>
      </c>
      <c r="H30" s="11"/>
    </row>
    <row r="31" spans="1:8" x14ac:dyDescent="0.25">
      <c r="A31" s="12" t="s">
        <v>23</v>
      </c>
      <c r="B31" s="49">
        <v>385398</v>
      </c>
      <c r="C31" s="50">
        <v>13692</v>
      </c>
      <c r="D31" s="41">
        <f t="shared" si="0"/>
        <v>3.5526909843849735E-2</v>
      </c>
      <c r="E31" s="53">
        <v>12903</v>
      </c>
      <c r="F31" s="23">
        <f t="shared" si="1"/>
        <v>0.94237510955302362</v>
      </c>
      <c r="G31" s="44">
        <v>371706</v>
      </c>
      <c r="H31" s="11"/>
    </row>
    <row r="32" spans="1:8" x14ac:dyDescent="0.25">
      <c r="A32" s="12" t="s">
        <v>24</v>
      </c>
      <c r="B32" s="49">
        <v>102372</v>
      </c>
      <c r="C32" s="50">
        <v>4219</v>
      </c>
      <c r="D32" s="41">
        <f t="shared" si="0"/>
        <v>4.1212440901809089E-2</v>
      </c>
      <c r="E32" s="53">
        <v>4043</v>
      </c>
      <c r="F32" s="23">
        <f t="shared" si="1"/>
        <v>0.95828395354349372</v>
      </c>
      <c r="G32" s="44">
        <v>98153</v>
      </c>
      <c r="H32" s="11"/>
    </row>
    <row r="33" spans="1:8" x14ac:dyDescent="0.25">
      <c r="A33" s="12" t="s">
        <v>25</v>
      </c>
      <c r="B33" s="49">
        <v>411266</v>
      </c>
      <c r="C33" s="50">
        <v>42281</v>
      </c>
      <c r="D33" s="41">
        <f t="shared" si="0"/>
        <v>0.10280694246546031</v>
      </c>
      <c r="E33" s="53">
        <v>37779</v>
      </c>
      <c r="F33" s="23">
        <f t="shared" si="1"/>
        <v>0.89352191291596694</v>
      </c>
      <c r="G33" s="44">
        <v>368985</v>
      </c>
      <c r="H33" s="11"/>
    </row>
    <row r="34" spans="1:8" x14ac:dyDescent="0.25">
      <c r="A34" s="12" t="s">
        <v>26</v>
      </c>
      <c r="B34" s="49">
        <v>477583</v>
      </c>
      <c r="C34" s="50">
        <v>70201</v>
      </c>
      <c r="D34" s="41">
        <f t="shared" si="0"/>
        <v>0.14699225056168247</v>
      </c>
      <c r="E34" s="53">
        <v>62751</v>
      </c>
      <c r="F34" s="23">
        <f t="shared" si="1"/>
        <v>0.89387615561031897</v>
      </c>
      <c r="G34" s="44">
        <v>407382</v>
      </c>
      <c r="H34" s="11"/>
    </row>
    <row r="35" spans="1:8" x14ac:dyDescent="0.25">
      <c r="A35" s="12" t="s">
        <v>27</v>
      </c>
      <c r="B35" s="49">
        <v>816445</v>
      </c>
      <c r="C35" s="50">
        <v>43167</v>
      </c>
      <c r="D35" s="41">
        <f t="shared" si="0"/>
        <v>5.28719019652273E-2</v>
      </c>
      <c r="E35" s="53">
        <v>39380</v>
      </c>
      <c r="F35" s="23">
        <f t="shared" si="1"/>
        <v>0.91227094771468942</v>
      </c>
      <c r="G35" s="44">
        <v>773278</v>
      </c>
      <c r="H35" s="11"/>
    </row>
    <row r="36" spans="1:8" x14ac:dyDescent="0.25">
      <c r="A36" s="12" t="s">
        <v>28</v>
      </c>
      <c r="B36" s="49">
        <v>400934</v>
      </c>
      <c r="C36" s="50">
        <v>19092</v>
      </c>
      <c r="D36" s="41">
        <f t="shared" si="0"/>
        <v>4.7618810078466779E-2</v>
      </c>
      <c r="E36" s="53">
        <v>15944</v>
      </c>
      <c r="F36" s="23">
        <f t="shared" si="1"/>
        <v>0.83511418395139325</v>
      </c>
      <c r="G36" s="44">
        <v>381842</v>
      </c>
      <c r="H36" s="11"/>
    </row>
    <row r="37" spans="1:8" x14ac:dyDescent="0.25">
      <c r="A37" s="12" t="s">
        <v>29</v>
      </c>
      <c r="B37" s="49">
        <v>222075</v>
      </c>
      <c r="C37" s="50">
        <v>3681</v>
      </c>
      <c r="D37" s="41">
        <f t="shared" si="0"/>
        <v>1.657548125633232E-2</v>
      </c>
      <c r="E37" s="53">
        <v>3486</v>
      </c>
      <c r="F37" s="23">
        <f t="shared" si="1"/>
        <v>0.94702526487367567</v>
      </c>
      <c r="G37" s="44">
        <v>218394</v>
      </c>
      <c r="H37" s="11"/>
    </row>
    <row r="38" spans="1:8" x14ac:dyDescent="0.25">
      <c r="A38" s="12" t="s">
        <v>30</v>
      </c>
      <c r="B38" s="49">
        <v>430629</v>
      </c>
      <c r="C38" s="50">
        <v>11111</v>
      </c>
      <c r="D38" s="41">
        <f t="shared" si="0"/>
        <v>2.5801792262016725E-2</v>
      </c>
      <c r="E38" s="53">
        <v>9913</v>
      </c>
      <c r="F38" s="23">
        <f t="shared" si="1"/>
        <v>0.89217892178921787</v>
      </c>
      <c r="G38" s="44">
        <v>419518</v>
      </c>
      <c r="H38" s="11"/>
    </row>
    <row r="39" spans="1:8" x14ac:dyDescent="0.25">
      <c r="A39" s="12" t="s">
        <v>31</v>
      </c>
      <c r="B39" s="49">
        <v>69510</v>
      </c>
      <c r="C39" s="50">
        <v>1573</v>
      </c>
      <c r="D39" s="41">
        <f t="shared" si="0"/>
        <v>2.2629837433462811E-2</v>
      </c>
      <c r="E39" s="53">
        <v>1494</v>
      </c>
      <c r="F39" s="23">
        <f t="shared" si="1"/>
        <v>0.94977749523204069</v>
      </c>
      <c r="G39" s="44">
        <v>67937</v>
      </c>
      <c r="H39" s="11"/>
    </row>
    <row r="40" spans="1:8" x14ac:dyDescent="0.25">
      <c r="A40" s="12" t="s">
        <v>32</v>
      </c>
      <c r="B40" s="49">
        <v>144112</v>
      </c>
      <c r="C40" s="50">
        <v>3990</v>
      </c>
      <c r="D40" s="41">
        <f t="shared" si="0"/>
        <v>2.7686799156211837E-2</v>
      </c>
      <c r="E40" s="53">
        <v>3721</v>
      </c>
      <c r="F40" s="23">
        <f t="shared" si="1"/>
        <v>0.93258145363408518</v>
      </c>
      <c r="G40" s="44">
        <v>140122</v>
      </c>
      <c r="H40" s="11"/>
    </row>
    <row r="41" spans="1:8" x14ac:dyDescent="0.25">
      <c r="A41" s="12" t="s">
        <v>33</v>
      </c>
      <c r="B41" s="49">
        <v>105310</v>
      </c>
      <c r="C41" s="50">
        <v>16219</v>
      </c>
      <c r="D41" s="41">
        <f t="shared" si="0"/>
        <v>0.15401196467571932</v>
      </c>
      <c r="E41" s="53">
        <v>14257</v>
      </c>
      <c r="F41" s="23">
        <f t="shared" si="1"/>
        <v>0.87903076638510391</v>
      </c>
      <c r="G41" s="44">
        <v>89091</v>
      </c>
      <c r="H41" s="11"/>
    </row>
    <row r="42" spans="1:8" x14ac:dyDescent="0.25">
      <c r="A42" s="12" t="s">
        <v>34</v>
      </c>
      <c r="B42" s="49">
        <v>99580</v>
      </c>
      <c r="C42" s="50">
        <v>5276</v>
      </c>
      <c r="D42" s="41">
        <f t="shared" si="0"/>
        <v>5.2982526611769429E-2</v>
      </c>
      <c r="E42" s="53">
        <v>4925</v>
      </c>
      <c r="F42" s="23">
        <f t="shared" si="1"/>
        <v>0.93347232752084908</v>
      </c>
      <c r="G42" s="44">
        <v>94304</v>
      </c>
      <c r="H42" s="11"/>
    </row>
    <row r="43" spans="1:8" x14ac:dyDescent="0.25">
      <c r="A43" s="12" t="s">
        <v>35</v>
      </c>
      <c r="B43" s="49">
        <v>604675</v>
      </c>
      <c r="C43" s="50">
        <v>115847</v>
      </c>
      <c r="D43" s="41">
        <f t="shared" si="0"/>
        <v>0.1915855624922479</v>
      </c>
      <c r="E43" s="53">
        <v>103191</v>
      </c>
      <c r="F43" s="23">
        <f t="shared" si="1"/>
        <v>0.89075245798337466</v>
      </c>
      <c r="G43" s="44">
        <v>488828</v>
      </c>
      <c r="H43" s="11"/>
    </row>
    <row r="44" spans="1:8" x14ac:dyDescent="0.25">
      <c r="A44" s="12" t="s">
        <v>36</v>
      </c>
      <c r="B44" s="49">
        <v>145509</v>
      </c>
      <c r="C44" s="50">
        <v>16758</v>
      </c>
      <c r="D44" s="41">
        <f t="shared" si="0"/>
        <v>0.11516813392986001</v>
      </c>
      <c r="E44" s="53">
        <v>15405</v>
      </c>
      <c r="F44" s="23">
        <f t="shared" si="1"/>
        <v>0.91926244181883277</v>
      </c>
      <c r="G44" s="44">
        <v>128751</v>
      </c>
      <c r="H44" s="11"/>
    </row>
    <row r="45" spans="1:8" x14ac:dyDescent="0.25">
      <c r="A45" s="12" t="s">
        <v>37</v>
      </c>
      <c r="B45" s="49">
        <v>1425439</v>
      </c>
      <c r="C45" s="50">
        <v>320277</v>
      </c>
      <c r="D45" s="41">
        <f t="shared" si="0"/>
        <v>0.22468657024257088</v>
      </c>
      <c r="E45" s="53">
        <v>280946</v>
      </c>
      <c r="F45" s="23">
        <f t="shared" si="1"/>
        <v>0.87719692641057589</v>
      </c>
      <c r="G45" s="44">
        <v>1105162</v>
      </c>
      <c r="H45" s="11"/>
    </row>
    <row r="46" spans="1:8" x14ac:dyDescent="0.25">
      <c r="A46" s="12" t="s">
        <v>38</v>
      </c>
      <c r="B46" s="49">
        <v>526359</v>
      </c>
      <c r="C46" s="50">
        <v>19584</v>
      </c>
      <c r="D46" s="41">
        <f t="shared" si="0"/>
        <v>3.7206545342627372E-2</v>
      </c>
      <c r="E46" s="53">
        <v>17733</v>
      </c>
      <c r="F46" s="23">
        <f t="shared" si="1"/>
        <v>0.90548406862745101</v>
      </c>
      <c r="G46" s="44">
        <v>506775</v>
      </c>
      <c r="H46" s="11"/>
    </row>
    <row r="47" spans="1:8" x14ac:dyDescent="0.25">
      <c r="A47" s="12" t="s">
        <v>39</v>
      </c>
      <c r="B47" s="49">
        <v>56240</v>
      </c>
      <c r="C47" s="50">
        <v>1195</v>
      </c>
      <c r="D47" s="41">
        <f t="shared" si="0"/>
        <v>2.1248221906116645E-2</v>
      </c>
      <c r="E47" s="53">
        <v>1135</v>
      </c>
      <c r="F47" s="23">
        <f t="shared" si="1"/>
        <v>0.94979079497907948</v>
      </c>
      <c r="G47" s="44">
        <v>55045</v>
      </c>
      <c r="H47" s="11"/>
    </row>
    <row r="48" spans="1:8" x14ac:dyDescent="0.25">
      <c r="A48" s="12" t="s">
        <v>40</v>
      </c>
      <c r="B48" s="49">
        <v>921080</v>
      </c>
      <c r="C48" s="50">
        <v>27909</v>
      </c>
      <c r="D48" s="41">
        <f t="shared" si="0"/>
        <v>3.0300299648239024E-2</v>
      </c>
      <c r="E48" s="53">
        <v>25460</v>
      </c>
      <c r="F48" s="23">
        <f t="shared" si="1"/>
        <v>0.9122505285033502</v>
      </c>
      <c r="G48" s="44">
        <v>893171</v>
      </c>
      <c r="H48" s="11"/>
    </row>
    <row r="49" spans="1:8" x14ac:dyDescent="0.25">
      <c r="A49" s="12" t="s">
        <v>41</v>
      </c>
      <c r="B49" s="49">
        <v>264219</v>
      </c>
      <c r="C49" s="50">
        <v>13455</v>
      </c>
      <c r="D49" s="41">
        <f t="shared" si="0"/>
        <v>5.0923665595585484E-2</v>
      </c>
      <c r="E49" s="53">
        <v>12301</v>
      </c>
      <c r="F49" s="23">
        <f t="shared" si="1"/>
        <v>0.91423262727610555</v>
      </c>
      <c r="G49" s="44">
        <v>250764</v>
      </c>
      <c r="H49" s="11"/>
    </row>
    <row r="50" spans="1:8" x14ac:dyDescent="0.25">
      <c r="A50" s="12" t="s">
        <v>42</v>
      </c>
      <c r="B50" s="49">
        <v>234636</v>
      </c>
      <c r="C50" s="50">
        <v>19083</v>
      </c>
      <c r="D50" s="41">
        <f t="shared" si="0"/>
        <v>8.133023065514243E-2</v>
      </c>
      <c r="E50" s="53">
        <v>17390</v>
      </c>
      <c r="F50" s="23">
        <f t="shared" si="1"/>
        <v>0.91128229314049158</v>
      </c>
      <c r="G50" s="44">
        <v>215553</v>
      </c>
      <c r="H50" s="11"/>
    </row>
    <row r="51" spans="1:8" x14ac:dyDescent="0.25">
      <c r="A51" s="12" t="s">
        <v>43</v>
      </c>
      <c r="B51" s="49">
        <v>923967</v>
      </c>
      <c r="C51" s="50">
        <v>40555</v>
      </c>
      <c r="D51" s="41">
        <f t="shared" si="0"/>
        <v>4.3892260221414833E-2</v>
      </c>
      <c r="E51" s="53">
        <v>37445</v>
      </c>
      <c r="F51" s="23">
        <f t="shared" si="1"/>
        <v>0.92331401800024659</v>
      </c>
      <c r="G51" s="44">
        <v>883412</v>
      </c>
      <c r="H51" s="11"/>
    </row>
    <row r="52" spans="1:8" x14ac:dyDescent="0.25">
      <c r="A52" s="12" t="s">
        <v>44</v>
      </c>
      <c r="B52" s="49">
        <v>81291</v>
      </c>
      <c r="C52" s="50">
        <v>13877</v>
      </c>
      <c r="D52" s="41">
        <f t="shared" si="0"/>
        <v>0.17070770441992347</v>
      </c>
      <c r="E52" s="53">
        <v>12462</v>
      </c>
      <c r="F52" s="23">
        <f t="shared" si="1"/>
        <v>0.8980327160049002</v>
      </c>
      <c r="G52" s="44">
        <v>67414</v>
      </c>
      <c r="H52" s="11"/>
    </row>
    <row r="53" spans="1:8" x14ac:dyDescent="0.25">
      <c r="A53" s="12" t="s">
        <v>45</v>
      </c>
      <c r="B53" s="49">
        <v>293292</v>
      </c>
      <c r="C53" s="50">
        <v>6900</v>
      </c>
      <c r="D53" s="41">
        <f t="shared" si="0"/>
        <v>2.3526042305961295E-2</v>
      </c>
      <c r="E53" s="53">
        <v>6255</v>
      </c>
      <c r="F53" s="23">
        <f t="shared" si="1"/>
        <v>0.90652173913043477</v>
      </c>
      <c r="G53" s="44">
        <v>286392</v>
      </c>
      <c r="H53" s="11"/>
    </row>
    <row r="54" spans="1:8" x14ac:dyDescent="0.25">
      <c r="A54" s="12" t="s">
        <v>46</v>
      </c>
      <c r="B54" s="49">
        <v>63149</v>
      </c>
      <c r="C54" s="50">
        <v>1248</v>
      </c>
      <c r="D54" s="41">
        <f t="shared" si="0"/>
        <v>1.9762783258642259E-2</v>
      </c>
      <c r="E54" s="53">
        <v>1133</v>
      </c>
      <c r="F54" s="23">
        <f t="shared" si="1"/>
        <v>0.9078525641025641</v>
      </c>
      <c r="G54" s="44">
        <v>61901</v>
      </c>
      <c r="H54" s="11"/>
    </row>
    <row r="55" spans="1:8" x14ac:dyDescent="0.25">
      <c r="A55" s="12" t="s">
        <v>47</v>
      </c>
      <c r="B55" s="49">
        <v>385053</v>
      </c>
      <c r="C55" s="50">
        <v>8910</v>
      </c>
      <c r="D55" s="41">
        <f t="shared" si="0"/>
        <v>2.3139671681560722E-2</v>
      </c>
      <c r="E55" s="53">
        <v>8109</v>
      </c>
      <c r="F55" s="23">
        <f t="shared" si="1"/>
        <v>0.91010101010101008</v>
      </c>
      <c r="G55" s="44">
        <v>376143</v>
      </c>
      <c r="H55" s="11"/>
    </row>
    <row r="56" spans="1:8" x14ac:dyDescent="0.25">
      <c r="A56" s="12" t="s">
        <v>48</v>
      </c>
      <c r="B56" s="49">
        <v>1610928</v>
      </c>
      <c r="C56" s="50">
        <v>313872</v>
      </c>
      <c r="D56" s="41">
        <f t="shared" si="0"/>
        <v>0.19483924793659307</v>
      </c>
      <c r="E56" s="53">
        <v>284831</v>
      </c>
      <c r="F56" s="23">
        <f t="shared" si="1"/>
        <v>0.90747502166488248</v>
      </c>
      <c r="G56" s="44">
        <v>1297056</v>
      </c>
      <c r="H56" s="11"/>
    </row>
    <row r="57" spans="1:8" x14ac:dyDescent="0.25">
      <c r="A57" s="12" t="s">
        <v>49</v>
      </c>
      <c r="B57" s="49">
        <v>202670</v>
      </c>
      <c r="C57" s="50">
        <v>13451</v>
      </c>
      <c r="D57" s="41">
        <f t="shared" si="0"/>
        <v>6.6368974194503383E-2</v>
      </c>
      <c r="E57" s="53">
        <v>12643</v>
      </c>
      <c r="F57" s="23">
        <f t="shared" si="1"/>
        <v>0.93993011671994642</v>
      </c>
      <c r="G57" s="44">
        <v>189219</v>
      </c>
      <c r="H57" s="11"/>
    </row>
    <row r="58" spans="1:8" x14ac:dyDescent="0.25">
      <c r="A58" s="12" t="s">
        <v>50</v>
      </c>
      <c r="B58" s="49">
        <v>50402</v>
      </c>
      <c r="C58" s="50">
        <v>2067</v>
      </c>
      <c r="D58" s="41">
        <f t="shared" si="0"/>
        <v>4.1010277369945634E-2</v>
      </c>
      <c r="E58" s="53">
        <v>1911</v>
      </c>
      <c r="F58" s="23">
        <f t="shared" si="1"/>
        <v>0.92452830188679247</v>
      </c>
      <c r="G58" s="44">
        <v>48335</v>
      </c>
      <c r="H58" s="11"/>
    </row>
    <row r="59" spans="1:8" x14ac:dyDescent="0.25">
      <c r="A59" s="12" t="s">
        <v>51</v>
      </c>
      <c r="B59" s="49">
        <v>511476</v>
      </c>
      <c r="C59" s="50">
        <v>44133</v>
      </c>
      <c r="D59" s="41">
        <f t="shared" si="0"/>
        <v>8.6285573516645939E-2</v>
      </c>
      <c r="E59" s="53">
        <v>39459</v>
      </c>
      <c r="F59" s="23">
        <f t="shared" si="1"/>
        <v>0.89409285568622121</v>
      </c>
      <c r="G59" s="44">
        <v>467343</v>
      </c>
      <c r="H59" s="11"/>
    </row>
    <row r="60" spans="1:8" x14ac:dyDescent="0.25">
      <c r="A60" s="12" t="s">
        <v>52</v>
      </c>
      <c r="B60" s="49">
        <v>430722</v>
      </c>
      <c r="C60" s="50">
        <v>49002</v>
      </c>
      <c r="D60" s="41">
        <f t="shared" si="0"/>
        <v>0.11376711660885676</v>
      </c>
      <c r="E60" s="53">
        <v>44010</v>
      </c>
      <c r="F60" s="23">
        <f t="shared" si="1"/>
        <v>0.89812660707726211</v>
      </c>
      <c r="G60" s="44">
        <v>381720</v>
      </c>
      <c r="H60" s="11"/>
    </row>
    <row r="61" spans="1:8" x14ac:dyDescent="0.25">
      <c r="A61" s="12" t="s">
        <v>53</v>
      </c>
      <c r="B61" s="49">
        <v>125818</v>
      </c>
      <c r="C61" s="50">
        <v>2002</v>
      </c>
      <c r="D61" s="41">
        <f t="shared" si="0"/>
        <v>1.591187270501836E-2</v>
      </c>
      <c r="E61" s="53">
        <v>1851</v>
      </c>
      <c r="F61" s="23">
        <f t="shared" si="1"/>
        <v>0.92457542457542452</v>
      </c>
      <c r="G61" s="44">
        <v>123816</v>
      </c>
      <c r="H61" s="11"/>
    </row>
    <row r="62" spans="1:8" x14ac:dyDescent="0.25">
      <c r="A62" s="12" t="s">
        <v>54</v>
      </c>
      <c r="B62" s="49">
        <v>427544</v>
      </c>
      <c r="C62" s="50">
        <v>18100</v>
      </c>
      <c r="D62" s="41">
        <f t="shared" si="0"/>
        <v>4.2334824018112754E-2</v>
      </c>
      <c r="E62" s="53">
        <v>15166</v>
      </c>
      <c r="F62" s="23">
        <f t="shared" si="1"/>
        <v>0.83790055248618789</v>
      </c>
      <c r="G62" s="44">
        <v>409444</v>
      </c>
      <c r="H62" s="11"/>
    </row>
    <row r="63" spans="1:8" ht="13" thickBot="1" x14ac:dyDescent="0.3">
      <c r="A63" s="13" t="s">
        <v>55</v>
      </c>
      <c r="B63" s="51">
        <v>42771</v>
      </c>
      <c r="C63" s="52">
        <v>1455</v>
      </c>
      <c r="D63" s="45">
        <f t="shared" si="0"/>
        <v>3.4018376937644666E-2</v>
      </c>
      <c r="E63" s="54">
        <v>1380</v>
      </c>
      <c r="F63" s="48">
        <f t="shared" si="1"/>
        <v>0.94845360824742264</v>
      </c>
      <c r="G63" s="46">
        <v>41316</v>
      </c>
      <c r="H63" s="11"/>
    </row>
    <row r="65" spans="1:7" ht="57.65" customHeight="1" x14ac:dyDescent="0.3">
      <c r="A65" s="88" t="s">
        <v>87</v>
      </c>
      <c r="B65" s="94"/>
      <c r="C65" s="94"/>
      <c r="D65" s="94"/>
      <c r="E65" s="94"/>
      <c r="F65" s="94"/>
      <c r="G65" s="94"/>
    </row>
    <row r="66" spans="1:7" ht="47.9" customHeight="1" x14ac:dyDescent="0.25">
      <c r="A66" s="88" t="s">
        <v>57</v>
      </c>
      <c r="B66" s="88"/>
      <c r="C66" s="88"/>
      <c r="D66" s="88"/>
      <c r="E66" s="88"/>
      <c r="F66" s="88"/>
      <c r="G66" s="88"/>
    </row>
    <row r="67" spans="1:7" x14ac:dyDescent="0.25">
      <c r="A67" s="88"/>
      <c r="B67" s="88"/>
      <c r="C67" s="88"/>
      <c r="D67" s="88"/>
      <c r="E67" s="88"/>
      <c r="F67" s="88"/>
      <c r="G67" s="88"/>
    </row>
  </sheetData>
  <mergeCells count="7">
    <mergeCell ref="A65:G65"/>
    <mergeCell ref="A66:G67"/>
    <mergeCell ref="A6:G6"/>
    <mergeCell ref="A7:G7"/>
    <mergeCell ref="B9:B10"/>
    <mergeCell ref="C9:F9"/>
    <mergeCell ref="G9:G10"/>
  </mergeCells>
  <pageMargins left="0.7" right="0.7" top="0.75" bottom="0.75" header="0.3" footer="0.3"/>
  <pageSetup orientation="portrait" horizontalDpi="4294967294"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25DD3-D33C-4349-B4C8-7B17C229FFAE}">
  <sheetPr>
    <tabColor rgb="FFFFC000"/>
  </sheetPr>
  <dimension ref="A6:H67"/>
  <sheetViews>
    <sheetView tabSelected="1" topLeftCell="A6" zoomScale="80" zoomScaleNormal="80" workbookViewId="0">
      <selection activeCell="F16" sqref="F16"/>
    </sheetView>
  </sheetViews>
  <sheetFormatPr defaultColWidth="9.1796875" defaultRowHeight="12.5" x14ac:dyDescent="0.25"/>
  <cols>
    <col min="1" max="1" width="20.26953125" style="1" customWidth="1"/>
    <col min="2" max="2" width="19.7265625" style="1" customWidth="1"/>
    <col min="3" max="3" width="14.81640625" style="1" customWidth="1"/>
    <col min="4" max="4" width="16.1796875" style="1" customWidth="1"/>
    <col min="5" max="5" width="14.26953125" style="1" bestFit="1" customWidth="1"/>
    <col min="6" max="6" width="22.54296875" style="1" customWidth="1"/>
    <col min="7" max="7" width="15.1796875" style="1" customWidth="1"/>
    <col min="8" max="16384" width="9.1796875" style="1"/>
  </cols>
  <sheetData>
    <row r="6" spans="1:8" s="39" customFormat="1" ht="30.65" customHeight="1" x14ac:dyDescent="0.4">
      <c r="A6" s="87" t="s">
        <v>89</v>
      </c>
      <c r="B6" s="87"/>
      <c r="C6" s="87"/>
      <c r="D6" s="87"/>
      <c r="E6" s="87"/>
      <c r="F6" s="87"/>
      <c r="G6" s="87"/>
    </row>
    <row r="7" spans="1:8" s="39" customFormat="1" ht="18" x14ac:dyDescent="0.4">
      <c r="A7" s="87" t="s">
        <v>0</v>
      </c>
      <c r="B7" s="87"/>
      <c r="C7" s="87"/>
      <c r="D7" s="87"/>
      <c r="E7" s="87"/>
      <c r="F7" s="87"/>
      <c r="G7" s="87"/>
    </row>
    <row r="8" spans="1:8" ht="7.15" customHeight="1" thickBot="1" x14ac:dyDescent="0.3"/>
    <row r="9" spans="1:8" ht="31.5" customHeight="1" thickBot="1" x14ac:dyDescent="0.35">
      <c r="A9" s="58"/>
      <c r="B9" s="89" t="s">
        <v>1</v>
      </c>
      <c r="C9" s="91" t="s">
        <v>61</v>
      </c>
      <c r="D9" s="92"/>
      <c r="E9" s="92"/>
      <c r="F9" s="93"/>
      <c r="G9" s="89" t="s">
        <v>62</v>
      </c>
    </row>
    <row r="10" spans="1:8" s="2" customFormat="1" ht="69" customHeight="1" thickBot="1" x14ac:dyDescent="0.4">
      <c r="A10" s="59" t="s">
        <v>60</v>
      </c>
      <c r="B10" s="90"/>
      <c r="C10" s="59" t="s">
        <v>2</v>
      </c>
      <c r="D10" s="60" t="s">
        <v>3</v>
      </c>
      <c r="E10" s="60" t="s">
        <v>58</v>
      </c>
      <c r="F10" s="61" t="s">
        <v>59</v>
      </c>
      <c r="G10" s="90"/>
    </row>
    <row r="11" spans="1:8" s="6" customFormat="1" ht="13" x14ac:dyDescent="0.3">
      <c r="A11" s="4"/>
      <c r="B11" s="3"/>
      <c r="C11" s="4"/>
      <c r="D11" s="5"/>
      <c r="E11" s="5"/>
      <c r="F11" s="16"/>
      <c r="G11" s="16"/>
    </row>
    <row r="12" spans="1:8" s="10" customFormat="1" ht="13" x14ac:dyDescent="0.3">
      <c r="A12" s="7" t="s">
        <v>4</v>
      </c>
      <c r="B12" s="75">
        <v>69108249</v>
      </c>
      <c r="C12" s="76">
        <v>18309624</v>
      </c>
      <c r="D12" s="40">
        <f>C12/B12</f>
        <v>0.26494122286327931</v>
      </c>
      <c r="E12" s="95">
        <v>15523781</v>
      </c>
      <c r="F12" s="47">
        <f>E12/C12</f>
        <v>0.84784815897912491</v>
      </c>
      <c r="G12" s="43">
        <v>50798625</v>
      </c>
      <c r="H12" s="8"/>
    </row>
    <row r="13" spans="1:8" x14ac:dyDescent="0.25">
      <c r="A13" s="12" t="s">
        <v>5</v>
      </c>
      <c r="B13" s="80">
        <v>1050401</v>
      </c>
      <c r="C13" s="81">
        <v>105708</v>
      </c>
      <c r="D13" s="41">
        <f>C13/B13</f>
        <v>0.10063585240303465</v>
      </c>
      <c r="E13" s="96">
        <v>89689</v>
      </c>
      <c r="F13" s="23">
        <f>E13/C13</f>
        <v>0.8484599084269876</v>
      </c>
      <c r="G13" s="44">
        <v>944693</v>
      </c>
      <c r="H13" s="11"/>
    </row>
    <row r="14" spans="1:8" x14ac:dyDescent="0.25">
      <c r="A14" s="12" t="s">
        <v>6</v>
      </c>
      <c r="B14" s="80">
        <v>163293</v>
      </c>
      <c r="C14" s="81">
        <v>20482</v>
      </c>
      <c r="D14" s="41">
        <f t="shared" ref="D14:D63" si="0">C14/B14</f>
        <v>0.12543097377107409</v>
      </c>
      <c r="E14" s="96">
        <v>16626</v>
      </c>
      <c r="F14" s="23">
        <f t="shared" ref="F14:F63" si="1">E14/C14</f>
        <v>0.81173713504540568</v>
      </c>
      <c r="G14" s="44">
        <v>142811</v>
      </c>
      <c r="H14" s="11"/>
    </row>
    <row r="15" spans="1:8" x14ac:dyDescent="0.25">
      <c r="A15" s="12" t="s">
        <v>7</v>
      </c>
      <c r="B15" s="80">
        <v>1496469</v>
      </c>
      <c r="C15" s="81">
        <v>389833</v>
      </c>
      <c r="D15" s="41">
        <f t="shared" si="0"/>
        <v>0.26050188811128061</v>
      </c>
      <c r="E15" s="96">
        <v>344670</v>
      </c>
      <c r="F15" s="23">
        <f t="shared" si="1"/>
        <v>0.88414782740301612</v>
      </c>
      <c r="G15" s="44">
        <v>1106636</v>
      </c>
      <c r="H15" s="11"/>
    </row>
    <row r="16" spans="1:8" x14ac:dyDescent="0.25">
      <c r="A16" s="12" t="s">
        <v>8</v>
      </c>
      <c r="B16" s="80">
        <v>651391</v>
      </c>
      <c r="C16" s="81">
        <v>85694</v>
      </c>
      <c r="D16" s="41">
        <f t="shared" si="0"/>
        <v>0.13155539453262327</v>
      </c>
      <c r="E16" s="96">
        <v>72589</v>
      </c>
      <c r="F16" s="23">
        <f t="shared" si="1"/>
        <v>0.84707214040656287</v>
      </c>
      <c r="G16" s="44">
        <v>565697</v>
      </c>
      <c r="H16" s="11"/>
    </row>
    <row r="17" spans="1:8" x14ac:dyDescent="0.25">
      <c r="A17" s="12" t="s">
        <v>9</v>
      </c>
      <c r="B17" s="80">
        <v>8012740</v>
      </c>
      <c r="C17" s="81">
        <v>3593597</v>
      </c>
      <c r="D17" s="41">
        <f t="shared" si="0"/>
        <v>0.44848541198141961</v>
      </c>
      <c r="E17" s="96">
        <v>3189705</v>
      </c>
      <c r="F17" s="23">
        <f t="shared" si="1"/>
        <v>0.88760787589704693</v>
      </c>
      <c r="G17" s="44">
        <v>4419143</v>
      </c>
      <c r="H17" s="11"/>
    </row>
    <row r="18" spans="1:8" x14ac:dyDescent="0.25">
      <c r="A18" s="12" t="s">
        <v>10</v>
      </c>
      <c r="B18" s="80">
        <v>1151581</v>
      </c>
      <c r="C18" s="81">
        <v>254507</v>
      </c>
      <c r="D18" s="41">
        <f t="shared" si="0"/>
        <v>0.2210065987542344</v>
      </c>
      <c r="E18" s="96">
        <v>216408</v>
      </c>
      <c r="F18" s="23">
        <f t="shared" si="1"/>
        <v>0.85030274216426271</v>
      </c>
      <c r="G18" s="44">
        <v>897074</v>
      </c>
      <c r="H18" s="11"/>
    </row>
    <row r="19" spans="1:8" x14ac:dyDescent="0.25">
      <c r="A19" s="12" t="s">
        <v>11</v>
      </c>
      <c r="B19" s="80">
        <v>694485</v>
      </c>
      <c r="C19" s="81">
        <v>215880</v>
      </c>
      <c r="D19" s="41">
        <f t="shared" si="0"/>
        <v>0.31084904641568933</v>
      </c>
      <c r="E19" s="96">
        <v>185562</v>
      </c>
      <c r="F19" s="23">
        <f t="shared" si="1"/>
        <v>0.85956086714841584</v>
      </c>
      <c r="G19" s="44">
        <v>478605</v>
      </c>
      <c r="H19" s="11"/>
    </row>
    <row r="20" spans="1:8" x14ac:dyDescent="0.25">
      <c r="A20" s="12" t="s">
        <v>12</v>
      </c>
      <c r="B20" s="80">
        <v>201132</v>
      </c>
      <c r="C20" s="81">
        <v>51088</v>
      </c>
      <c r="D20" s="41">
        <f t="shared" si="0"/>
        <v>0.25400234671757849</v>
      </c>
      <c r="E20" s="96">
        <v>44359</v>
      </c>
      <c r="F20" s="23">
        <f t="shared" si="1"/>
        <v>0.86828609458189787</v>
      </c>
      <c r="G20" s="44">
        <v>150044</v>
      </c>
      <c r="H20" s="11"/>
    </row>
    <row r="21" spans="1:8" x14ac:dyDescent="0.25">
      <c r="A21" s="12" t="s">
        <v>13</v>
      </c>
      <c r="B21" s="80">
        <v>123321</v>
      </c>
      <c r="C21" s="81">
        <v>33140</v>
      </c>
      <c r="D21" s="41">
        <f t="shared" si="0"/>
        <v>0.26872957566026873</v>
      </c>
      <c r="E21" s="96">
        <v>29622</v>
      </c>
      <c r="F21" s="23">
        <f t="shared" si="1"/>
        <v>0.89384429692214851</v>
      </c>
      <c r="G21" s="44">
        <v>90181</v>
      </c>
      <c r="H21" s="11"/>
    </row>
    <row r="22" spans="1:8" x14ac:dyDescent="0.25">
      <c r="A22" s="12" t="s">
        <v>14</v>
      </c>
      <c r="B22" s="80">
        <v>4252884</v>
      </c>
      <c r="C22" s="81">
        <v>1551104</v>
      </c>
      <c r="D22" s="41">
        <f t="shared" si="0"/>
        <v>0.36471815361058518</v>
      </c>
      <c r="E22" s="96">
        <v>1223851</v>
      </c>
      <c r="F22" s="23">
        <f t="shared" si="1"/>
        <v>0.78901930495956429</v>
      </c>
      <c r="G22" s="44">
        <v>2701780</v>
      </c>
      <c r="H22" s="11"/>
    </row>
    <row r="23" spans="1:8" x14ac:dyDescent="0.25">
      <c r="A23" s="12" t="s">
        <v>15</v>
      </c>
      <c r="B23" s="80">
        <v>2376878</v>
      </c>
      <c r="C23" s="81">
        <v>551608</v>
      </c>
      <c r="D23" s="41">
        <f t="shared" si="0"/>
        <v>0.23207249173074931</v>
      </c>
      <c r="E23" s="96">
        <v>463428</v>
      </c>
      <c r="F23" s="23">
        <f t="shared" si="1"/>
        <v>0.84014009949094282</v>
      </c>
      <c r="G23" s="44">
        <v>1825270</v>
      </c>
      <c r="H23" s="11"/>
    </row>
    <row r="24" spans="1:8" x14ac:dyDescent="0.25">
      <c r="A24" s="12" t="s">
        <v>16</v>
      </c>
      <c r="B24" s="80">
        <v>275330</v>
      </c>
      <c r="C24" s="81">
        <v>71634</v>
      </c>
      <c r="D24" s="41">
        <f t="shared" si="0"/>
        <v>0.26017506265209023</v>
      </c>
      <c r="E24" s="96">
        <v>64213</v>
      </c>
      <c r="F24" s="23">
        <f t="shared" si="1"/>
        <v>0.89640394226205433</v>
      </c>
      <c r="G24" s="44">
        <v>203696</v>
      </c>
      <c r="H24" s="11"/>
    </row>
    <row r="25" spans="1:8" x14ac:dyDescent="0.25">
      <c r="A25" s="12" t="s">
        <v>17</v>
      </c>
      <c r="B25" s="80">
        <v>451367</v>
      </c>
      <c r="C25" s="81">
        <v>60208</v>
      </c>
      <c r="D25" s="41">
        <f t="shared" si="0"/>
        <v>0.13339034532874577</v>
      </c>
      <c r="E25" s="96">
        <v>53961</v>
      </c>
      <c r="F25" s="23">
        <f t="shared" si="1"/>
        <v>0.89624302418283286</v>
      </c>
      <c r="G25" s="44">
        <v>391159</v>
      </c>
      <c r="H25" s="11"/>
    </row>
    <row r="26" spans="1:8" x14ac:dyDescent="0.25">
      <c r="A26" s="12" t="s">
        <v>18</v>
      </c>
      <c r="B26" s="80">
        <v>2568147</v>
      </c>
      <c r="C26" s="81">
        <v>684708</v>
      </c>
      <c r="D26" s="41">
        <f t="shared" si="0"/>
        <v>0.26661557924838414</v>
      </c>
      <c r="E26" s="96">
        <v>589771</v>
      </c>
      <c r="F26" s="23">
        <f t="shared" si="1"/>
        <v>0.86134673466645639</v>
      </c>
      <c r="G26" s="44">
        <v>1883439</v>
      </c>
      <c r="H26" s="11"/>
    </row>
    <row r="27" spans="1:8" x14ac:dyDescent="0.25">
      <c r="A27" s="12" t="s">
        <v>19</v>
      </c>
      <c r="B27" s="80">
        <v>1493159</v>
      </c>
      <c r="C27" s="81">
        <v>217848</v>
      </c>
      <c r="D27" s="41">
        <f t="shared" si="0"/>
        <v>0.14589738936040972</v>
      </c>
      <c r="E27" s="96">
        <v>177158</v>
      </c>
      <c r="F27" s="23">
        <f t="shared" si="1"/>
        <v>0.81321839080459768</v>
      </c>
      <c r="G27" s="44">
        <v>1275311</v>
      </c>
      <c r="H27" s="11"/>
    </row>
    <row r="28" spans="1:8" x14ac:dyDescent="0.25">
      <c r="A28" s="12" t="s">
        <v>20</v>
      </c>
      <c r="B28" s="80">
        <v>699823</v>
      </c>
      <c r="C28" s="81">
        <v>88884</v>
      </c>
      <c r="D28" s="41">
        <f t="shared" si="0"/>
        <v>0.12700925805525112</v>
      </c>
      <c r="E28" s="96">
        <v>74356</v>
      </c>
      <c r="F28" s="23">
        <f t="shared" si="1"/>
        <v>0.83655101030556678</v>
      </c>
      <c r="G28" s="44">
        <v>610939</v>
      </c>
      <c r="H28" s="11"/>
    </row>
    <row r="29" spans="1:8" x14ac:dyDescent="0.25">
      <c r="A29" s="12" t="s">
        <v>21</v>
      </c>
      <c r="B29" s="80">
        <v>655496</v>
      </c>
      <c r="C29" s="81">
        <v>101160</v>
      </c>
      <c r="D29" s="41">
        <f t="shared" si="0"/>
        <v>0.15432588452103446</v>
      </c>
      <c r="E29" s="96">
        <v>87517</v>
      </c>
      <c r="F29" s="23">
        <f t="shared" si="1"/>
        <v>0.86513444049031241</v>
      </c>
      <c r="G29" s="44">
        <v>554336</v>
      </c>
      <c r="H29" s="11"/>
    </row>
    <row r="30" spans="1:8" x14ac:dyDescent="0.25">
      <c r="A30" s="12" t="s">
        <v>22</v>
      </c>
      <c r="B30" s="80">
        <v>935059</v>
      </c>
      <c r="C30" s="81">
        <v>96243</v>
      </c>
      <c r="D30" s="41">
        <f t="shared" si="0"/>
        <v>0.10292719496844584</v>
      </c>
      <c r="E30" s="96">
        <v>73159</v>
      </c>
      <c r="F30" s="23">
        <f t="shared" si="1"/>
        <v>0.76014879004187319</v>
      </c>
      <c r="G30" s="44">
        <v>838816</v>
      </c>
      <c r="H30" s="11"/>
    </row>
    <row r="31" spans="1:8" x14ac:dyDescent="0.25">
      <c r="A31" s="12" t="s">
        <v>23</v>
      </c>
      <c r="B31" s="80">
        <v>984967</v>
      </c>
      <c r="C31" s="81">
        <v>90844</v>
      </c>
      <c r="D31" s="41">
        <f t="shared" si="0"/>
        <v>9.223050112338789E-2</v>
      </c>
      <c r="E31" s="96">
        <v>69747</v>
      </c>
      <c r="F31" s="23">
        <f t="shared" si="1"/>
        <v>0.7677667209722161</v>
      </c>
      <c r="G31" s="44">
        <v>894123</v>
      </c>
      <c r="H31" s="11"/>
    </row>
    <row r="32" spans="1:8" x14ac:dyDescent="0.25">
      <c r="A32" s="12" t="s">
        <v>24</v>
      </c>
      <c r="B32" s="80">
        <v>228781</v>
      </c>
      <c r="C32" s="81">
        <v>23849</v>
      </c>
      <c r="D32" s="41">
        <f t="shared" si="0"/>
        <v>0.10424379646911239</v>
      </c>
      <c r="E32" s="96">
        <v>17317</v>
      </c>
      <c r="F32" s="23">
        <f t="shared" si="1"/>
        <v>0.72611010943855092</v>
      </c>
      <c r="G32" s="44">
        <v>204932</v>
      </c>
      <c r="H32" s="11"/>
    </row>
    <row r="33" spans="1:8" x14ac:dyDescent="0.25">
      <c r="A33" s="12" t="s">
        <v>25</v>
      </c>
      <c r="B33" s="80">
        <v>1300705</v>
      </c>
      <c r="C33" s="81">
        <v>435271</v>
      </c>
      <c r="D33" s="41">
        <f t="shared" si="0"/>
        <v>0.33464236702403699</v>
      </c>
      <c r="E33" s="96">
        <v>369134</v>
      </c>
      <c r="F33" s="23">
        <f t="shared" si="1"/>
        <v>0.84805557916792063</v>
      </c>
      <c r="G33" s="44">
        <v>865434</v>
      </c>
      <c r="H33" s="11"/>
    </row>
    <row r="34" spans="1:8" x14ac:dyDescent="0.25">
      <c r="A34" s="12" t="s">
        <v>26</v>
      </c>
      <c r="B34" s="80">
        <v>1300077</v>
      </c>
      <c r="C34" s="81">
        <v>434753</v>
      </c>
      <c r="D34" s="41">
        <f t="shared" si="0"/>
        <v>0.33440557751579331</v>
      </c>
      <c r="E34" s="96">
        <v>353576</v>
      </c>
      <c r="F34" s="23">
        <f t="shared" si="1"/>
        <v>0.81328018438055627</v>
      </c>
      <c r="G34" s="44">
        <v>865324</v>
      </c>
      <c r="H34" s="11"/>
    </row>
    <row r="35" spans="1:8" x14ac:dyDescent="0.25">
      <c r="A35" s="12" t="s">
        <v>27</v>
      </c>
      <c r="B35" s="80">
        <v>2001715</v>
      </c>
      <c r="C35" s="81">
        <v>301730</v>
      </c>
      <c r="D35" s="41">
        <f t="shared" si="0"/>
        <v>0.15073574409943474</v>
      </c>
      <c r="E35" s="96">
        <v>257727</v>
      </c>
      <c r="F35" s="23">
        <f t="shared" si="1"/>
        <v>0.8541643190932291</v>
      </c>
      <c r="G35" s="44">
        <v>1699985</v>
      </c>
      <c r="H35" s="11"/>
    </row>
    <row r="36" spans="1:8" x14ac:dyDescent="0.25">
      <c r="A36" s="12" t="s">
        <v>28</v>
      </c>
      <c r="B36" s="80">
        <v>1244611</v>
      </c>
      <c r="C36" s="81">
        <v>258389</v>
      </c>
      <c r="D36" s="41">
        <f t="shared" si="0"/>
        <v>0.20760623198734385</v>
      </c>
      <c r="E36" s="96">
        <v>228473</v>
      </c>
      <c r="F36" s="23">
        <f t="shared" si="1"/>
        <v>0.88422107752265</v>
      </c>
      <c r="G36" s="44">
        <v>986222</v>
      </c>
      <c r="H36" s="11"/>
    </row>
    <row r="37" spans="1:8" x14ac:dyDescent="0.25">
      <c r="A37" s="12" t="s">
        <v>29</v>
      </c>
      <c r="B37" s="80">
        <v>615951</v>
      </c>
      <c r="C37" s="81">
        <v>34727</v>
      </c>
      <c r="D37" s="41">
        <f t="shared" si="0"/>
        <v>5.6379484731740023E-2</v>
      </c>
      <c r="E37" s="96">
        <v>28790</v>
      </c>
      <c r="F37" s="23">
        <f t="shared" si="1"/>
        <v>0.82903792438160506</v>
      </c>
      <c r="G37" s="44">
        <v>581224</v>
      </c>
      <c r="H37" s="11"/>
    </row>
    <row r="38" spans="1:8" x14ac:dyDescent="0.25">
      <c r="A38" s="12" t="s">
        <v>30</v>
      </c>
      <c r="B38" s="80">
        <v>1290759</v>
      </c>
      <c r="C38" s="81">
        <v>123870</v>
      </c>
      <c r="D38" s="41">
        <f t="shared" si="0"/>
        <v>9.5966791631900306E-2</v>
      </c>
      <c r="E38" s="96">
        <v>105372</v>
      </c>
      <c r="F38" s="23">
        <f t="shared" si="1"/>
        <v>0.85066602082828768</v>
      </c>
      <c r="G38" s="44">
        <v>1166889</v>
      </c>
      <c r="H38" s="11"/>
    </row>
    <row r="39" spans="1:8" x14ac:dyDescent="0.25">
      <c r="A39" s="12" t="s">
        <v>31</v>
      </c>
      <c r="B39" s="80">
        <v>214385</v>
      </c>
      <c r="C39" s="81">
        <v>9135</v>
      </c>
      <c r="D39" s="41">
        <f t="shared" si="0"/>
        <v>4.2610257247475337E-2</v>
      </c>
      <c r="E39" s="96">
        <v>7970</v>
      </c>
      <c r="F39" s="23">
        <f t="shared" si="1"/>
        <v>0.8724685276409414</v>
      </c>
      <c r="G39" s="44">
        <v>205250</v>
      </c>
      <c r="H39" s="11"/>
    </row>
    <row r="40" spans="1:8" x14ac:dyDescent="0.25">
      <c r="A40" s="12" t="s">
        <v>32</v>
      </c>
      <c r="B40" s="80">
        <v>459767</v>
      </c>
      <c r="C40" s="81">
        <v>90532</v>
      </c>
      <c r="D40" s="41">
        <f t="shared" si="0"/>
        <v>0.19690843405464073</v>
      </c>
      <c r="E40" s="96">
        <v>73898</v>
      </c>
      <c r="F40" s="23">
        <f t="shared" si="1"/>
        <v>0.81626386250165683</v>
      </c>
      <c r="G40" s="44">
        <v>369235</v>
      </c>
      <c r="H40" s="11"/>
    </row>
    <row r="41" spans="1:8" x14ac:dyDescent="0.25">
      <c r="A41" s="12" t="s">
        <v>33</v>
      </c>
      <c r="B41" s="80">
        <v>657404</v>
      </c>
      <c r="C41" s="81">
        <v>237988</v>
      </c>
      <c r="D41" s="41">
        <f t="shared" si="0"/>
        <v>0.36201179183576615</v>
      </c>
      <c r="E41" s="96">
        <v>215118</v>
      </c>
      <c r="F41" s="23">
        <f t="shared" si="1"/>
        <v>0.90390271778408993</v>
      </c>
      <c r="G41" s="44">
        <v>419416</v>
      </c>
      <c r="H41" s="11"/>
    </row>
    <row r="42" spans="1:8" x14ac:dyDescent="0.25">
      <c r="A42" s="12" t="s">
        <v>34</v>
      </c>
      <c r="B42" s="80">
        <v>237192</v>
      </c>
      <c r="C42" s="81">
        <v>28018</v>
      </c>
      <c r="D42" s="41">
        <f t="shared" si="0"/>
        <v>0.11812371412189281</v>
      </c>
      <c r="E42" s="96">
        <v>24672</v>
      </c>
      <c r="F42" s="23">
        <f t="shared" si="1"/>
        <v>0.88057677207509455</v>
      </c>
      <c r="G42" s="44">
        <v>209174</v>
      </c>
      <c r="H42" s="11"/>
    </row>
    <row r="43" spans="1:8" x14ac:dyDescent="0.25">
      <c r="A43" s="12" t="s">
        <v>35</v>
      </c>
      <c r="B43" s="80">
        <v>1965420</v>
      </c>
      <c r="C43" s="81">
        <v>843635</v>
      </c>
      <c r="D43" s="41">
        <f t="shared" si="0"/>
        <v>0.42923904305441074</v>
      </c>
      <c r="E43" s="96">
        <v>706110</v>
      </c>
      <c r="F43" s="23">
        <f t="shared" si="1"/>
        <v>0.83698518909243924</v>
      </c>
      <c r="G43" s="44">
        <v>1121785</v>
      </c>
      <c r="H43" s="11"/>
    </row>
    <row r="44" spans="1:8" x14ac:dyDescent="0.25">
      <c r="A44" s="12" t="s">
        <v>36</v>
      </c>
      <c r="B44" s="80">
        <v>412329</v>
      </c>
      <c r="C44" s="81">
        <v>87834</v>
      </c>
      <c r="D44" s="41">
        <f t="shared" si="0"/>
        <v>0.21301921523831696</v>
      </c>
      <c r="E44" s="96">
        <v>78850</v>
      </c>
      <c r="F44" s="23">
        <f t="shared" si="1"/>
        <v>0.89771614636701047</v>
      </c>
      <c r="G44" s="44">
        <v>324495</v>
      </c>
      <c r="H44" s="11"/>
    </row>
    <row r="45" spans="1:8" x14ac:dyDescent="0.25">
      <c r="A45" s="12" t="s">
        <v>37</v>
      </c>
      <c r="B45" s="80">
        <v>3747585</v>
      </c>
      <c r="C45" s="81">
        <v>1405900</v>
      </c>
      <c r="D45" s="41">
        <f t="shared" si="0"/>
        <v>0.37514826214748964</v>
      </c>
      <c r="E45" s="96">
        <v>1204531</v>
      </c>
      <c r="F45" s="23">
        <f t="shared" si="1"/>
        <v>0.85676861796713843</v>
      </c>
      <c r="G45" s="44">
        <v>2341685</v>
      </c>
      <c r="H45" s="11"/>
    </row>
    <row r="46" spans="1:8" x14ac:dyDescent="0.25">
      <c r="A46" s="12" t="s">
        <v>38</v>
      </c>
      <c r="B46" s="80">
        <v>2220746</v>
      </c>
      <c r="C46" s="81">
        <v>485544</v>
      </c>
      <c r="D46" s="41">
        <f t="shared" si="0"/>
        <v>0.21864004258028608</v>
      </c>
      <c r="E46" s="96">
        <v>394677</v>
      </c>
      <c r="F46" s="23">
        <f t="shared" si="1"/>
        <v>0.8128552716128713</v>
      </c>
      <c r="G46" s="44">
        <v>1735202</v>
      </c>
      <c r="H46" s="11"/>
    </row>
    <row r="47" spans="1:8" x14ac:dyDescent="0.25">
      <c r="A47" s="12" t="s">
        <v>39</v>
      </c>
      <c r="B47" s="80">
        <v>170951</v>
      </c>
      <c r="C47" s="81">
        <v>17411</v>
      </c>
      <c r="D47" s="41">
        <f t="shared" si="0"/>
        <v>0.10184789793566577</v>
      </c>
      <c r="E47" s="96">
        <v>12564</v>
      </c>
      <c r="F47" s="23">
        <f t="shared" si="1"/>
        <v>0.7216127735339728</v>
      </c>
      <c r="G47" s="44">
        <v>153540</v>
      </c>
      <c r="H47" s="11"/>
    </row>
    <row r="48" spans="1:8" x14ac:dyDescent="0.25">
      <c r="A48" s="12" t="s">
        <v>40</v>
      </c>
      <c r="B48" s="80">
        <v>2421797</v>
      </c>
      <c r="C48" s="81">
        <v>270326</v>
      </c>
      <c r="D48" s="41">
        <f t="shared" si="0"/>
        <v>0.11162207237022756</v>
      </c>
      <c r="E48" s="96">
        <v>223241</v>
      </c>
      <c r="F48" s="23">
        <f t="shared" si="1"/>
        <v>0.82582141562409828</v>
      </c>
      <c r="G48" s="44">
        <v>2151471</v>
      </c>
      <c r="H48" s="11"/>
    </row>
    <row r="49" spans="1:8" x14ac:dyDescent="0.25">
      <c r="A49" s="12" t="s">
        <v>41</v>
      </c>
      <c r="B49" s="80">
        <v>904769</v>
      </c>
      <c r="C49" s="81">
        <v>139709</v>
      </c>
      <c r="D49" s="41">
        <f t="shared" si="0"/>
        <v>0.15441399959547686</v>
      </c>
      <c r="E49" s="96">
        <v>119110</v>
      </c>
      <c r="F49" s="23">
        <f t="shared" si="1"/>
        <v>0.85255781660451369</v>
      </c>
      <c r="G49" s="44">
        <v>765060</v>
      </c>
      <c r="H49" s="11"/>
    </row>
    <row r="50" spans="1:8" x14ac:dyDescent="0.25">
      <c r="A50" s="12" t="s">
        <v>42</v>
      </c>
      <c r="B50" s="80">
        <v>784543</v>
      </c>
      <c r="C50" s="81">
        <v>173593</v>
      </c>
      <c r="D50" s="41">
        <f t="shared" si="0"/>
        <v>0.22126639330157813</v>
      </c>
      <c r="E50" s="96">
        <v>151002</v>
      </c>
      <c r="F50" s="23">
        <f t="shared" si="1"/>
        <v>0.86986226403138378</v>
      </c>
      <c r="G50" s="44">
        <v>610950</v>
      </c>
      <c r="H50" s="11"/>
    </row>
    <row r="51" spans="1:8" x14ac:dyDescent="0.25">
      <c r="A51" s="12" t="s">
        <v>43</v>
      </c>
      <c r="B51" s="80">
        <v>2496593</v>
      </c>
      <c r="C51" s="81">
        <v>403057</v>
      </c>
      <c r="D51" s="41">
        <f t="shared" si="0"/>
        <v>0.16144281426728346</v>
      </c>
      <c r="E51" s="96">
        <v>328002</v>
      </c>
      <c r="F51" s="23">
        <f t="shared" si="1"/>
        <v>0.81378564322167835</v>
      </c>
      <c r="G51" s="44">
        <v>2093536</v>
      </c>
      <c r="H51" s="11"/>
    </row>
    <row r="52" spans="1:8" x14ac:dyDescent="0.25">
      <c r="A52" s="12" t="s">
        <v>44</v>
      </c>
      <c r="B52" s="80">
        <v>193181</v>
      </c>
      <c r="C52" s="81">
        <v>60538</v>
      </c>
      <c r="D52" s="41">
        <f t="shared" si="0"/>
        <v>0.31337450370378039</v>
      </c>
      <c r="E52" s="96">
        <v>49200</v>
      </c>
      <c r="F52" s="23">
        <f t="shared" si="1"/>
        <v>0.8127126763355248</v>
      </c>
      <c r="G52" s="44">
        <v>132643</v>
      </c>
      <c r="H52" s="11"/>
    </row>
    <row r="53" spans="1:8" x14ac:dyDescent="0.25">
      <c r="A53" s="12" t="s">
        <v>45</v>
      </c>
      <c r="B53" s="80">
        <v>1080123</v>
      </c>
      <c r="C53" s="81">
        <v>154141</v>
      </c>
      <c r="D53" s="41">
        <f t="shared" si="0"/>
        <v>0.14270689541839215</v>
      </c>
      <c r="E53" s="96">
        <v>127929</v>
      </c>
      <c r="F53" s="23">
        <f t="shared" si="1"/>
        <v>0.8299479048403734</v>
      </c>
      <c r="G53" s="44">
        <v>925982</v>
      </c>
      <c r="H53" s="11"/>
    </row>
    <row r="54" spans="1:8" x14ac:dyDescent="0.25">
      <c r="A54" s="12" t="s">
        <v>46</v>
      </c>
      <c r="B54" s="80">
        <v>204914</v>
      </c>
      <c r="C54" s="81">
        <v>16433</v>
      </c>
      <c r="D54" s="41">
        <f t="shared" si="0"/>
        <v>8.0194618230086764E-2</v>
      </c>
      <c r="E54" s="96">
        <v>13025</v>
      </c>
      <c r="F54" s="23">
        <f t="shared" si="1"/>
        <v>0.79261242621554184</v>
      </c>
      <c r="G54" s="44">
        <v>188481</v>
      </c>
      <c r="H54" s="11"/>
    </row>
    <row r="55" spans="1:8" x14ac:dyDescent="0.25">
      <c r="A55" s="12" t="s">
        <v>47</v>
      </c>
      <c r="B55" s="80">
        <v>1458777</v>
      </c>
      <c r="C55" s="81">
        <v>220303</v>
      </c>
      <c r="D55" s="41">
        <f t="shared" si="0"/>
        <v>0.1510189700002125</v>
      </c>
      <c r="E55" s="96">
        <v>174153</v>
      </c>
      <c r="F55" s="23">
        <f t="shared" si="1"/>
        <v>0.79051578961702751</v>
      </c>
      <c r="G55" s="44">
        <v>1238474</v>
      </c>
      <c r="H55" s="11"/>
    </row>
    <row r="56" spans="1:8" x14ac:dyDescent="0.25">
      <c r="A56" s="12" t="s">
        <v>48</v>
      </c>
      <c r="B56" s="80">
        <v>7278719</v>
      </c>
      <c r="C56" s="81">
        <v>2481110</v>
      </c>
      <c r="D56" s="41">
        <f t="shared" si="0"/>
        <v>0.34087179351201768</v>
      </c>
      <c r="E56" s="96">
        <v>2084004</v>
      </c>
      <c r="F56" s="23">
        <f t="shared" si="1"/>
        <v>0.83994824896921139</v>
      </c>
      <c r="G56" s="44">
        <v>4797609</v>
      </c>
      <c r="H56" s="11"/>
    </row>
    <row r="57" spans="1:8" x14ac:dyDescent="0.25">
      <c r="A57" s="12" t="s">
        <v>49</v>
      </c>
      <c r="B57" s="80">
        <v>897844</v>
      </c>
      <c r="C57" s="81">
        <v>163035</v>
      </c>
      <c r="D57" s="41">
        <f t="shared" si="0"/>
        <v>0.1815849969482449</v>
      </c>
      <c r="E57" s="96">
        <v>140717</v>
      </c>
      <c r="F57" s="23">
        <f t="shared" si="1"/>
        <v>0.86310914834238051</v>
      </c>
      <c r="G57" s="44">
        <v>734809</v>
      </c>
      <c r="H57" s="11"/>
    </row>
    <row r="58" spans="1:8" x14ac:dyDescent="0.25">
      <c r="A58" s="12" t="s">
        <v>50</v>
      </c>
      <c r="B58" s="80">
        <v>105294</v>
      </c>
      <c r="C58" s="81">
        <v>7364</v>
      </c>
      <c r="D58" s="41">
        <f t="shared" si="0"/>
        <v>6.993750831006515E-2</v>
      </c>
      <c r="E58" s="96">
        <v>6391</v>
      </c>
      <c r="F58" s="23">
        <f t="shared" si="1"/>
        <v>0.86787072243346008</v>
      </c>
      <c r="G58" s="44">
        <v>97930</v>
      </c>
      <c r="H58" s="11"/>
    </row>
    <row r="59" spans="1:8" x14ac:dyDescent="0.25">
      <c r="A59" s="12" t="s">
        <v>51</v>
      </c>
      <c r="B59" s="80">
        <v>1782039</v>
      </c>
      <c r="C59" s="81">
        <v>460710</v>
      </c>
      <c r="D59" s="41">
        <f t="shared" si="0"/>
        <v>0.25852969547804511</v>
      </c>
      <c r="E59" s="96">
        <v>381839</v>
      </c>
      <c r="F59" s="23">
        <f t="shared" si="1"/>
        <v>0.82880553927633438</v>
      </c>
      <c r="G59" s="44">
        <v>1321329</v>
      </c>
      <c r="H59" s="11"/>
    </row>
    <row r="60" spans="1:8" x14ac:dyDescent="0.25">
      <c r="A60" s="12" t="s">
        <v>52</v>
      </c>
      <c r="B60" s="80">
        <v>1571996</v>
      </c>
      <c r="C60" s="81">
        <v>507234</v>
      </c>
      <c r="D60" s="41">
        <f t="shared" si="0"/>
        <v>0.32266875997139943</v>
      </c>
      <c r="E60" s="96">
        <v>435368</v>
      </c>
      <c r="F60" s="23">
        <f t="shared" si="1"/>
        <v>0.85831785724143095</v>
      </c>
      <c r="G60" s="44">
        <v>1064762</v>
      </c>
      <c r="H60" s="11"/>
    </row>
    <row r="61" spans="1:8" x14ac:dyDescent="0.25">
      <c r="A61" s="12" t="s">
        <v>53</v>
      </c>
      <c r="B61" s="80">
        <v>319762</v>
      </c>
      <c r="C61" s="81">
        <v>12076</v>
      </c>
      <c r="D61" s="41">
        <f t="shared" si="0"/>
        <v>3.7765588156191167E-2</v>
      </c>
      <c r="E61" s="96">
        <v>10087</v>
      </c>
      <c r="F61" s="23">
        <f t="shared" si="1"/>
        <v>0.83529314342497518</v>
      </c>
      <c r="G61" s="44">
        <v>307686</v>
      </c>
      <c r="H61" s="11"/>
    </row>
    <row r="62" spans="1:8" x14ac:dyDescent="0.25">
      <c r="A62" s="12" t="s">
        <v>54</v>
      </c>
      <c r="B62" s="80">
        <v>1180933</v>
      </c>
      <c r="C62" s="81">
        <v>148875</v>
      </c>
      <c r="D62" s="41">
        <f t="shared" si="0"/>
        <v>0.12606557696329937</v>
      </c>
      <c r="E62" s="96">
        <v>126522</v>
      </c>
      <c r="F62" s="23">
        <f t="shared" si="1"/>
        <v>0.84985390428211582</v>
      </c>
      <c r="G62" s="44">
        <v>1032058</v>
      </c>
      <c r="H62" s="11"/>
    </row>
    <row r="63" spans="1:8" ht="13" thickBot="1" x14ac:dyDescent="0.3">
      <c r="A63" s="13" t="s">
        <v>55</v>
      </c>
      <c r="B63" s="83">
        <v>120664</v>
      </c>
      <c r="C63" s="84">
        <v>8364</v>
      </c>
      <c r="D63" s="45">
        <f t="shared" si="0"/>
        <v>6.9316448982297954E-2</v>
      </c>
      <c r="E63" s="85">
        <v>8021</v>
      </c>
      <c r="F63" s="48">
        <f t="shared" si="1"/>
        <v>0.95899091343854614</v>
      </c>
      <c r="G63" s="46">
        <v>112300</v>
      </c>
      <c r="H63" s="11"/>
    </row>
    <row r="64" spans="1:8" ht="8.5" customHeight="1" x14ac:dyDescent="0.25"/>
    <row r="65" spans="1:7" ht="81" customHeight="1" x14ac:dyDescent="0.25">
      <c r="A65" s="88" t="s">
        <v>74</v>
      </c>
      <c r="B65" s="88"/>
      <c r="C65" s="88"/>
      <c r="D65" s="88"/>
      <c r="E65" s="88"/>
      <c r="F65" s="88"/>
      <c r="G65" s="88"/>
    </row>
    <row r="67" spans="1:7" ht="21.65" customHeight="1" x14ac:dyDescent="0.3">
      <c r="A67" s="1" t="s">
        <v>90</v>
      </c>
    </row>
  </sheetData>
  <mergeCells count="6">
    <mergeCell ref="A6:G6"/>
    <mergeCell ref="A7:G7"/>
    <mergeCell ref="A65:G65"/>
    <mergeCell ref="B9:B10"/>
    <mergeCell ref="C9:F9"/>
    <mergeCell ref="G9:G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41434-34F2-492C-92A6-7DE8876357AC}">
  <sheetPr>
    <tabColor theme="9"/>
  </sheetPr>
  <dimension ref="A6:I67"/>
  <sheetViews>
    <sheetView zoomScale="80" zoomScaleNormal="80" workbookViewId="0">
      <selection activeCell="I12" sqref="I12"/>
    </sheetView>
  </sheetViews>
  <sheetFormatPr defaultColWidth="9.1796875" defaultRowHeight="12.5" x14ac:dyDescent="0.25"/>
  <cols>
    <col min="1" max="1" width="20.26953125" style="1" customWidth="1"/>
    <col min="2" max="2" width="19.7265625" style="1" customWidth="1"/>
    <col min="3" max="3" width="14.81640625" style="1" customWidth="1"/>
    <col min="4" max="4" width="16.1796875" style="1" customWidth="1"/>
    <col min="5" max="5" width="14.26953125" style="1" bestFit="1" customWidth="1"/>
    <col min="6" max="6" width="22.54296875" style="1" customWidth="1"/>
    <col min="7" max="7" width="15.1796875" style="1" customWidth="1"/>
    <col min="8" max="16384" width="9.1796875" style="1"/>
  </cols>
  <sheetData>
    <row r="6" spans="1:9" s="39" customFormat="1" ht="30.65" customHeight="1" x14ac:dyDescent="0.4">
      <c r="A6" s="87" t="s">
        <v>72</v>
      </c>
      <c r="B6" s="87"/>
      <c r="C6" s="87"/>
      <c r="D6" s="87"/>
      <c r="E6" s="87"/>
      <c r="F6" s="87"/>
      <c r="G6" s="87"/>
    </row>
    <row r="7" spans="1:9" s="39" customFormat="1" ht="18" x14ac:dyDescent="0.4">
      <c r="A7" s="87" t="s">
        <v>0</v>
      </c>
      <c r="B7" s="87"/>
      <c r="C7" s="87"/>
      <c r="D7" s="87"/>
      <c r="E7" s="87"/>
      <c r="F7" s="87"/>
      <c r="G7" s="87"/>
    </row>
    <row r="8" spans="1:9" ht="7.15" customHeight="1" thickBot="1" x14ac:dyDescent="0.3"/>
    <row r="9" spans="1:9" ht="18.649999999999999" customHeight="1" thickBot="1" x14ac:dyDescent="0.35">
      <c r="A9" s="58"/>
      <c r="B9" s="89" t="s">
        <v>1</v>
      </c>
      <c r="C9" s="91" t="s">
        <v>61</v>
      </c>
      <c r="D9" s="92"/>
      <c r="E9" s="92"/>
      <c r="F9" s="93"/>
      <c r="G9" s="89" t="s">
        <v>62</v>
      </c>
    </row>
    <row r="10" spans="1:9" s="2" customFormat="1" ht="69" customHeight="1" thickBot="1" x14ac:dyDescent="0.4">
      <c r="A10" s="59" t="s">
        <v>60</v>
      </c>
      <c r="B10" s="90"/>
      <c r="C10" s="59" t="s">
        <v>2</v>
      </c>
      <c r="D10" s="60" t="s">
        <v>3</v>
      </c>
      <c r="E10" s="60" t="s">
        <v>58</v>
      </c>
      <c r="F10" s="61" t="s">
        <v>59</v>
      </c>
      <c r="G10" s="90"/>
    </row>
    <row r="11" spans="1:9" s="6" customFormat="1" ht="13" x14ac:dyDescent="0.3">
      <c r="A11" s="4"/>
      <c r="B11" s="3"/>
      <c r="C11" s="4"/>
      <c r="D11" s="5"/>
      <c r="E11" s="5"/>
      <c r="F11" s="16"/>
      <c r="G11" s="16"/>
    </row>
    <row r="12" spans="1:9" s="10" customFormat="1" ht="13" x14ac:dyDescent="0.3">
      <c r="A12" s="7" t="s">
        <v>4</v>
      </c>
      <c r="B12" s="75">
        <v>69660788</v>
      </c>
      <c r="C12" s="76">
        <v>18020648</v>
      </c>
      <c r="D12" s="40">
        <f>C12/B12</f>
        <v>0.25869141761646453</v>
      </c>
      <c r="E12" s="77">
        <v>15844919</v>
      </c>
      <c r="F12" s="47">
        <f>E12/C12</f>
        <v>0.87926466351265509</v>
      </c>
      <c r="G12" s="43">
        <f>B12-C12</f>
        <v>51640140</v>
      </c>
      <c r="H12" s="8"/>
      <c r="I12" s="36"/>
    </row>
    <row r="13" spans="1:9" x14ac:dyDescent="0.25">
      <c r="A13" s="12" t="s">
        <v>5</v>
      </c>
      <c r="B13" s="80">
        <v>1035443</v>
      </c>
      <c r="C13" s="81">
        <v>86351</v>
      </c>
      <c r="D13" s="41">
        <f>C13/B13</f>
        <v>8.339522310740427E-2</v>
      </c>
      <c r="E13" s="82">
        <v>74725</v>
      </c>
      <c r="F13" s="23">
        <f>E13/C13</f>
        <v>0.86536345844286688</v>
      </c>
      <c r="G13" s="44">
        <f>B13-C13</f>
        <v>949092</v>
      </c>
      <c r="H13" s="11"/>
    </row>
    <row r="14" spans="1:9" x14ac:dyDescent="0.25">
      <c r="A14" s="12" t="s">
        <v>6</v>
      </c>
      <c r="B14" s="80">
        <v>169043</v>
      </c>
      <c r="C14" s="81">
        <v>26182</v>
      </c>
      <c r="D14" s="41">
        <f t="shared" ref="D14:D63" si="0">C14/B14</f>
        <v>0.15488366865235473</v>
      </c>
      <c r="E14" s="82">
        <v>22461</v>
      </c>
      <c r="F14" s="23">
        <f t="shared" ref="F14:F63" si="1">E14/C14</f>
        <v>0.85787945917042241</v>
      </c>
      <c r="G14" s="44">
        <f t="shared" ref="G14:G63" si="2">B14-C14</f>
        <v>142861</v>
      </c>
      <c r="H14" s="11"/>
    </row>
    <row r="15" spans="1:9" x14ac:dyDescent="0.25">
      <c r="A15" s="12" t="s">
        <v>7</v>
      </c>
      <c r="B15" s="80">
        <v>1526776</v>
      </c>
      <c r="C15" s="81">
        <v>396783</v>
      </c>
      <c r="D15" s="41">
        <f t="shared" si="0"/>
        <v>0.25988291668194941</v>
      </c>
      <c r="E15" s="82">
        <v>368597</v>
      </c>
      <c r="F15" s="23">
        <f t="shared" si="1"/>
        <v>0.92896369048069094</v>
      </c>
      <c r="G15" s="44">
        <f t="shared" si="2"/>
        <v>1129993</v>
      </c>
      <c r="H15" s="11"/>
    </row>
    <row r="16" spans="1:9" x14ac:dyDescent="0.25">
      <c r="A16" s="12" t="s">
        <v>8</v>
      </c>
      <c r="B16" s="80">
        <v>651479</v>
      </c>
      <c r="C16" s="81">
        <v>75405</v>
      </c>
      <c r="D16" s="41">
        <f t="shared" si="0"/>
        <v>0.11574432944116388</v>
      </c>
      <c r="E16" s="82">
        <v>66984</v>
      </c>
      <c r="F16" s="23">
        <f t="shared" si="1"/>
        <v>0.88832305550029844</v>
      </c>
      <c r="G16" s="44">
        <f t="shared" si="2"/>
        <v>576074</v>
      </c>
      <c r="H16" s="11"/>
    </row>
    <row r="17" spans="1:8" x14ac:dyDescent="0.25">
      <c r="A17" s="12" t="s">
        <v>9</v>
      </c>
      <c r="B17" s="80">
        <v>8339945</v>
      </c>
      <c r="C17" s="81">
        <v>3848324</v>
      </c>
      <c r="D17" s="41">
        <f t="shared" si="0"/>
        <v>0.46143277923295656</v>
      </c>
      <c r="E17" s="82">
        <v>3503720</v>
      </c>
      <c r="F17" s="23">
        <f t="shared" si="1"/>
        <v>0.91045348572521445</v>
      </c>
      <c r="G17" s="44">
        <f t="shared" si="2"/>
        <v>4491621</v>
      </c>
      <c r="H17" s="11"/>
    </row>
    <row r="18" spans="1:8" x14ac:dyDescent="0.25">
      <c r="A18" s="12" t="s">
        <v>10</v>
      </c>
      <c r="B18" s="80">
        <v>1192764</v>
      </c>
      <c r="C18" s="81">
        <v>264908</v>
      </c>
      <c r="D18" s="41">
        <f t="shared" si="0"/>
        <v>0.22209590497365783</v>
      </c>
      <c r="E18" s="82">
        <v>236066</v>
      </c>
      <c r="F18" s="23">
        <f t="shared" si="1"/>
        <v>0.89112446585229588</v>
      </c>
      <c r="G18" s="44">
        <f t="shared" si="2"/>
        <v>927856</v>
      </c>
      <c r="H18" s="11"/>
    </row>
    <row r="19" spans="1:8" x14ac:dyDescent="0.25">
      <c r="A19" s="12" t="s">
        <v>11</v>
      </c>
      <c r="B19" s="80">
        <v>697108</v>
      </c>
      <c r="C19" s="81">
        <v>201890</v>
      </c>
      <c r="D19" s="41">
        <f t="shared" si="0"/>
        <v>0.28961079201501061</v>
      </c>
      <c r="E19" s="82">
        <v>176276</v>
      </c>
      <c r="F19" s="23">
        <f t="shared" si="1"/>
        <v>0.87312893159641392</v>
      </c>
      <c r="G19" s="44">
        <f t="shared" si="2"/>
        <v>495218</v>
      </c>
      <c r="H19" s="11"/>
    </row>
    <row r="20" spans="1:8" x14ac:dyDescent="0.25">
      <c r="A20" s="12" t="s">
        <v>12</v>
      </c>
      <c r="B20" s="80">
        <v>196998</v>
      </c>
      <c r="C20" s="81">
        <v>48851</v>
      </c>
      <c r="D20" s="41">
        <f t="shared" si="0"/>
        <v>0.2479771368237241</v>
      </c>
      <c r="E20" s="82">
        <v>44134</v>
      </c>
      <c r="F20" s="23">
        <f t="shared" si="1"/>
        <v>0.90344107592475076</v>
      </c>
      <c r="G20" s="44">
        <f t="shared" si="2"/>
        <v>148147</v>
      </c>
      <c r="H20" s="11"/>
    </row>
    <row r="21" spans="1:8" x14ac:dyDescent="0.25">
      <c r="A21" s="12" t="s">
        <v>13</v>
      </c>
      <c r="B21" s="80">
        <v>116148</v>
      </c>
      <c r="C21" s="81">
        <v>30361</v>
      </c>
      <c r="D21" s="41">
        <f t="shared" si="0"/>
        <v>0.26139924923373625</v>
      </c>
      <c r="E21" s="82">
        <v>27390</v>
      </c>
      <c r="F21" s="23">
        <f t="shared" si="1"/>
        <v>0.90214419814894109</v>
      </c>
      <c r="G21" s="44">
        <f t="shared" si="2"/>
        <v>85787</v>
      </c>
      <c r="H21" s="11"/>
    </row>
    <row r="22" spans="1:8" x14ac:dyDescent="0.25">
      <c r="A22" s="12" t="s">
        <v>14</v>
      </c>
      <c r="B22" s="80">
        <v>4052565</v>
      </c>
      <c r="C22" s="81">
        <v>1435254</v>
      </c>
      <c r="D22" s="41">
        <f t="shared" si="0"/>
        <v>0.35415940274862956</v>
      </c>
      <c r="E22" s="82">
        <v>1189964</v>
      </c>
      <c r="F22" s="23">
        <f t="shared" si="1"/>
        <v>0.82909645261396236</v>
      </c>
      <c r="G22" s="44">
        <f t="shared" si="2"/>
        <v>2617311</v>
      </c>
      <c r="H22" s="11"/>
    </row>
    <row r="23" spans="1:8" x14ac:dyDescent="0.25">
      <c r="A23" s="12" t="s">
        <v>15</v>
      </c>
      <c r="B23" s="80">
        <v>2371032</v>
      </c>
      <c r="C23" s="81">
        <v>510952</v>
      </c>
      <c r="D23" s="41">
        <f t="shared" si="0"/>
        <v>0.2154977241977333</v>
      </c>
      <c r="E23" s="82">
        <v>455228</v>
      </c>
      <c r="F23" s="23">
        <f t="shared" si="1"/>
        <v>0.89094083201553176</v>
      </c>
      <c r="G23" s="44">
        <f t="shared" si="2"/>
        <v>1860080</v>
      </c>
      <c r="H23" s="11"/>
    </row>
    <row r="24" spans="1:8" x14ac:dyDescent="0.25">
      <c r="A24" s="12" t="s">
        <v>16</v>
      </c>
      <c r="B24" s="80">
        <v>280855</v>
      </c>
      <c r="C24" s="81">
        <v>81784</v>
      </c>
      <c r="D24" s="41">
        <f t="shared" si="0"/>
        <v>0.29119652489718895</v>
      </c>
      <c r="E24" s="82">
        <v>69367</v>
      </c>
      <c r="F24" s="23">
        <f t="shared" si="1"/>
        <v>0.84817323681893764</v>
      </c>
      <c r="G24" s="44">
        <f t="shared" si="2"/>
        <v>199071</v>
      </c>
      <c r="H24" s="11"/>
    </row>
    <row r="25" spans="1:8" x14ac:dyDescent="0.25">
      <c r="A25" s="12" t="s">
        <v>17</v>
      </c>
      <c r="B25" s="80">
        <v>449177</v>
      </c>
      <c r="C25" s="81">
        <v>59835</v>
      </c>
      <c r="D25" s="41">
        <f t="shared" si="0"/>
        <v>0.13321029349232039</v>
      </c>
      <c r="E25" s="82">
        <v>51583</v>
      </c>
      <c r="F25" s="23">
        <f t="shared" si="1"/>
        <v>0.86208740703601572</v>
      </c>
      <c r="G25" s="44">
        <f t="shared" si="2"/>
        <v>389342</v>
      </c>
      <c r="H25" s="11"/>
    </row>
    <row r="26" spans="1:8" x14ac:dyDescent="0.25">
      <c r="A26" s="12" t="s">
        <v>18</v>
      </c>
      <c r="B26" s="80">
        <v>2682097</v>
      </c>
      <c r="C26" s="81">
        <v>721336</v>
      </c>
      <c r="D26" s="41">
        <f t="shared" si="0"/>
        <v>0.26894478462188354</v>
      </c>
      <c r="E26" s="82">
        <v>652807</v>
      </c>
      <c r="F26" s="23">
        <f t="shared" si="1"/>
        <v>0.90499711646167669</v>
      </c>
      <c r="G26" s="44">
        <f t="shared" si="2"/>
        <v>1960761</v>
      </c>
      <c r="H26" s="11"/>
    </row>
    <row r="27" spans="1:8" x14ac:dyDescent="0.25">
      <c r="A27" s="12" t="s">
        <v>19</v>
      </c>
      <c r="B27" s="80">
        <v>1496367</v>
      </c>
      <c r="C27" s="81">
        <v>174478</v>
      </c>
      <c r="D27" s="41">
        <f t="shared" si="0"/>
        <v>0.11660107446903066</v>
      </c>
      <c r="E27" s="82">
        <v>146596</v>
      </c>
      <c r="F27" s="23">
        <f t="shared" si="1"/>
        <v>0.84019761803780424</v>
      </c>
      <c r="G27" s="44">
        <f t="shared" si="2"/>
        <v>1321889</v>
      </c>
      <c r="H27" s="11"/>
    </row>
    <row r="28" spans="1:8" x14ac:dyDescent="0.25">
      <c r="A28" s="12" t="s">
        <v>20</v>
      </c>
      <c r="B28" s="80">
        <v>708669</v>
      </c>
      <c r="C28" s="81">
        <v>90451</v>
      </c>
      <c r="D28" s="41">
        <f t="shared" si="0"/>
        <v>0.12763504541612516</v>
      </c>
      <c r="E28" s="82">
        <v>77559</v>
      </c>
      <c r="F28" s="23">
        <f t="shared" si="1"/>
        <v>0.85746979027318659</v>
      </c>
      <c r="G28" s="44">
        <f t="shared" si="2"/>
        <v>618218</v>
      </c>
      <c r="H28" s="11"/>
    </row>
    <row r="29" spans="1:8" x14ac:dyDescent="0.25">
      <c r="A29" s="12" t="s">
        <v>21</v>
      </c>
      <c r="B29" s="80">
        <v>667909</v>
      </c>
      <c r="C29" s="81">
        <v>101094</v>
      </c>
      <c r="D29" s="41">
        <f t="shared" si="0"/>
        <v>0.15135894261044544</v>
      </c>
      <c r="E29" s="82">
        <v>90514</v>
      </c>
      <c r="F29" s="23">
        <f t="shared" si="1"/>
        <v>0.89534492650404573</v>
      </c>
      <c r="G29" s="44">
        <f t="shared" si="2"/>
        <v>566815</v>
      </c>
      <c r="H29" s="11"/>
    </row>
    <row r="30" spans="1:8" x14ac:dyDescent="0.25">
      <c r="A30" s="12" t="s">
        <v>22</v>
      </c>
      <c r="B30" s="80">
        <v>933125</v>
      </c>
      <c r="C30" s="81">
        <v>86994</v>
      </c>
      <c r="D30" s="41">
        <f t="shared" si="0"/>
        <v>9.3228667113194913E-2</v>
      </c>
      <c r="E30" s="82">
        <v>69044</v>
      </c>
      <c r="F30" s="23">
        <f t="shared" si="1"/>
        <v>0.79366393084580544</v>
      </c>
      <c r="G30" s="44">
        <f t="shared" si="2"/>
        <v>846131</v>
      </c>
      <c r="H30" s="11"/>
    </row>
    <row r="31" spans="1:8" x14ac:dyDescent="0.25">
      <c r="A31" s="12" t="s">
        <v>23</v>
      </c>
      <c r="B31" s="80">
        <v>1018038</v>
      </c>
      <c r="C31" s="81">
        <v>82066</v>
      </c>
      <c r="D31" s="41">
        <f t="shared" si="0"/>
        <v>8.0611922148289161E-2</v>
      </c>
      <c r="E31" s="82">
        <v>65542</v>
      </c>
      <c r="F31" s="23">
        <f t="shared" si="1"/>
        <v>0.79864986718007458</v>
      </c>
      <c r="G31" s="44">
        <f t="shared" si="2"/>
        <v>935972</v>
      </c>
      <c r="H31" s="11"/>
    </row>
    <row r="32" spans="1:8" x14ac:dyDescent="0.25">
      <c r="A32" s="12" t="s">
        <v>24</v>
      </c>
      <c r="B32" s="80">
        <v>236991</v>
      </c>
      <c r="C32" s="81">
        <v>19745</v>
      </c>
      <c r="D32" s="41">
        <f t="shared" si="0"/>
        <v>8.3315400162875378E-2</v>
      </c>
      <c r="E32" s="82">
        <v>16423</v>
      </c>
      <c r="F32" s="23">
        <f t="shared" si="1"/>
        <v>0.83175487465181064</v>
      </c>
      <c r="G32" s="44">
        <f t="shared" si="2"/>
        <v>217246</v>
      </c>
      <c r="H32" s="11"/>
    </row>
    <row r="33" spans="1:8" x14ac:dyDescent="0.25">
      <c r="A33" s="12" t="s">
        <v>25</v>
      </c>
      <c r="B33" s="80">
        <v>1295521</v>
      </c>
      <c r="C33" s="81">
        <v>402128</v>
      </c>
      <c r="D33" s="41">
        <f t="shared" si="0"/>
        <v>0.31039867358383227</v>
      </c>
      <c r="E33" s="82">
        <v>343954</v>
      </c>
      <c r="F33" s="23">
        <f t="shared" si="1"/>
        <v>0.85533461982254411</v>
      </c>
      <c r="G33" s="44">
        <f t="shared" si="2"/>
        <v>893393</v>
      </c>
      <c r="H33" s="11"/>
    </row>
    <row r="34" spans="1:8" x14ac:dyDescent="0.25">
      <c r="A34" s="12" t="s">
        <v>26</v>
      </c>
      <c r="B34" s="80">
        <v>1305132</v>
      </c>
      <c r="C34" s="81">
        <v>422884</v>
      </c>
      <c r="D34" s="41">
        <f t="shared" si="0"/>
        <v>0.32401626808629319</v>
      </c>
      <c r="E34" s="82">
        <v>356415</v>
      </c>
      <c r="F34" s="23">
        <f t="shared" si="1"/>
        <v>0.84281978036530114</v>
      </c>
      <c r="G34" s="44">
        <f t="shared" si="2"/>
        <v>882248</v>
      </c>
      <c r="H34" s="11"/>
    </row>
    <row r="35" spans="1:8" x14ac:dyDescent="0.25">
      <c r="A35" s="12" t="s">
        <v>27</v>
      </c>
      <c r="B35" s="80">
        <v>2055474</v>
      </c>
      <c r="C35" s="81">
        <v>286874</v>
      </c>
      <c r="D35" s="41">
        <f t="shared" si="0"/>
        <v>0.1395658616941883</v>
      </c>
      <c r="E35" s="82">
        <v>250113</v>
      </c>
      <c r="F35" s="23">
        <f t="shared" si="1"/>
        <v>0.87185663392290691</v>
      </c>
      <c r="G35" s="44">
        <f t="shared" si="2"/>
        <v>1768600</v>
      </c>
      <c r="H35" s="11"/>
    </row>
    <row r="36" spans="1:8" x14ac:dyDescent="0.25">
      <c r="A36" s="12" t="s">
        <v>28</v>
      </c>
      <c r="B36" s="80">
        <v>1255094</v>
      </c>
      <c r="C36" s="81">
        <v>246747</v>
      </c>
      <c r="D36" s="41">
        <f t="shared" si="0"/>
        <v>0.19659643022753676</v>
      </c>
      <c r="E36" s="82">
        <v>209977</v>
      </c>
      <c r="F36" s="23">
        <f t="shared" si="1"/>
        <v>0.85098096430757009</v>
      </c>
      <c r="G36" s="44">
        <f t="shared" si="2"/>
        <v>1008347</v>
      </c>
      <c r="H36" s="11"/>
    </row>
    <row r="37" spans="1:8" x14ac:dyDescent="0.25">
      <c r="A37" s="12" t="s">
        <v>29</v>
      </c>
      <c r="B37" s="80">
        <v>644756</v>
      </c>
      <c r="C37" s="81">
        <v>32100</v>
      </c>
      <c r="D37" s="41">
        <f t="shared" si="0"/>
        <v>4.9786275738418873E-2</v>
      </c>
      <c r="E37" s="82">
        <v>28220</v>
      </c>
      <c r="F37" s="23">
        <f t="shared" si="1"/>
        <v>0.87912772585669785</v>
      </c>
      <c r="G37" s="44">
        <f t="shared" si="2"/>
        <v>612656</v>
      </c>
      <c r="H37" s="11"/>
    </row>
    <row r="38" spans="1:8" x14ac:dyDescent="0.25">
      <c r="A38" s="12" t="s">
        <v>30</v>
      </c>
      <c r="B38" s="80">
        <v>1301513</v>
      </c>
      <c r="C38" s="81">
        <v>115696</v>
      </c>
      <c r="D38" s="41">
        <f t="shared" si="0"/>
        <v>8.889346475986025E-2</v>
      </c>
      <c r="E38" s="82">
        <v>103842</v>
      </c>
      <c r="F38" s="23">
        <f t="shared" si="1"/>
        <v>0.89754183377126262</v>
      </c>
      <c r="G38" s="44">
        <f t="shared" si="2"/>
        <v>1185817</v>
      </c>
      <c r="H38" s="11"/>
    </row>
    <row r="39" spans="1:8" x14ac:dyDescent="0.25">
      <c r="A39" s="12" t="s">
        <v>31</v>
      </c>
      <c r="B39" s="80">
        <v>220788</v>
      </c>
      <c r="C39" s="81">
        <v>11832</v>
      </c>
      <c r="D39" s="41">
        <f t="shared" si="0"/>
        <v>5.3589869014620359E-2</v>
      </c>
      <c r="E39" s="82">
        <v>10749</v>
      </c>
      <c r="F39" s="23">
        <f t="shared" si="1"/>
        <v>0.90846855983772823</v>
      </c>
      <c r="G39" s="44">
        <f t="shared" si="2"/>
        <v>208956</v>
      </c>
      <c r="H39" s="11"/>
    </row>
    <row r="40" spans="1:8" x14ac:dyDescent="0.25">
      <c r="A40" s="12" t="s">
        <v>32</v>
      </c>
      <c r="B40" s="80">
        <v>461743</v>
      </c>
      <c r="C40" s="81">
        <v>77578</v>
      </c>
      <c r="D40" s="41">
        <f t="shared" si="0"/>
        <v>0.16801120969890176</v>
      </c>
      <c r="E40" s="82">
        <v>63564</v>
      </c>
      <c r="F40" s="23">
        <f t="shared" si="1"/>
        <v>0.81935600299053857</v>
      </c>
      <c r="G40" s="44">
        <f t="shared" si="2"/>
        <v>384165</v>
      </c>
      <c r="H40" s="11"/>
    </row>
    <row r="41" spans="1:8" x14ac:dyDescent="0.25">
      <c r="A41" s="12" t="s">
        <v>33</v>
      </c>
      <c r="B41" s="80">
        <v>658140</v>
      </c>
      <c r="C41" s="81">
        <v>227949</v>
      </c>
      <c r="D41" s="41">
        <f t="shared" si="0"/>
        <v>0.34635335946759049</v>
      </c>
      <c r="E41" s="82">
        <v>212679</v>
      </c>
      <c r="F41" s="23">
        <f t="shared" si="1"/>
        <v>0.93301133148204207</v>
      </c>
      <c r="G41" s="44">
        <f t="shared" si="2"/>
        <v>430191</v>
      </c>
      <c r="H41" s="11"/>
    </row>
    <row r="42" spans="1:8" x14ac:dyDescent="0.25">
      <c r="A42" s="12" t="s">
        <v>34</v>
      </c>
      <c r="B42" s="80">
        <v>245217</v>
      </c>
      <c r="C42" s="81">
        <v>29548</v>
      </c>
      <c r="D42" s="41">
        <f t="shared" si="0"/>
        <v>0.12049735540358132</v>
      </c>
      <c r="E42" s="82">
        <v>25777</v>
      </c>
      <c r="F42" s="23">
        <f t="shared" si="1"/>
        <v>0.87237714904562069</v>
      </c>
      <c r="G42" s="44">
        <f t="shared" si="2"/>
        <v>215669</v>
      </c>
      <c r="H42" s="11"/>
    </row>
    <row r="43" spans="1:8" x14ac:dyDescent="0.25">
      <c r="A43" s="12" t="s">
        <v>35</v>
      </c>
      <c r="B43" s="80">
        <v>1940455</v>
      </c>
      <c r="C43" s="81">
        <v>802575</v>
      </c>
      <c r="D43" s="41">
        <f t="shared" si="0"/>
        <v>0.41360144914465935</v>
      </c>
      <c r="E43" s="82">
        <v>685250</v>
      </c>
      <c r="F43" s="23">
        <f t="shared" si="1"/>
        <v>0.85381428526928949</v>
      </c>
      <c r="G43" s="44">
        <f t="shared" si="2"/>
        <v>1137880</v>
      </c>
      <c r="H43" s="11"/>
    </row>
    <row r="44" spans="1:8" x14ac:dyDescent="0.25">
      <c r="A44" s="12" t="s">
        <v>36</v>
      </c>
      <c r="B44" s="80">
        <v>441105</v>
      </c>
      <c r="C44" s="81">
        <v>80553</v>
      </c>
      <c r="D44" s="41">
        <f t="shared" si="0"/>
        <v>0.18261638385418438</v>
      </c>
      <c r="E44" s="82">
        <v>73280</v>
      </c>
      <c r="F44" s="23">
        <f t="shared" si="1"/>
        <v>0.90971161843755044</v>
      </c>
      <c r="G44" s="44">
        <f t="shared" si="2"/>
        <v>360552</v>
      </c>
      <c r="H44" s="11"/>
    </row>
    <row r="45" spans="1:8" x14ac:dyDescent="0.25">
      <c r="A45" s="12" t="s">
        <v>37</v>
      </c>
      <c r="B45" s="80">
        <v>3893765</v>
      </c>
      <c r="C45" s="81">
        <v>1442067</v>
      </c>
      <c r="D45" s="41">
        <f t="shared" si="0"/>
        <v>0.3703528589938016</v>
      </c>
      <c r="E45" s="82">
        <v>1271824</v>
      </c>
      <c r="F45" s="23">
        <f t="shared" si="1"/>
        <v>0.88194515234035586</v>
      </c>
      <c r="G45" s="44">
        <f t="shared" si="2"/>
        <v>2451698</v>
      </c>
      <c r="H45" s="11"/>
    </row>
    <row r="46" spans="1:8" x14ac:dyDescent="0.25">
      <c r="A46" s="12" t="s">
        <v>38</v>
      </c>
      <c r="B46" s="80">
        <v>2168346</v>
      </c>
      <c r="C46" s="81">
        <v>446229</v>
      </c>
      <c r="D46" s="41">
        <f t="shared" si="0"/>
        <v>0.20579234125919019</v>
      </c>
      <c r="E46" s="82">
        <v>391880</v>
      </c>
      <c r="F46" s="23">
        <f t="shared" si="1"/>
        <v>0.87820379222327549</v>
      </c>
      <c r="G46" s="44">
        <f t="shared" si="2"/>
        <v>1722117</v>
      </c>
      <c r="H46" s="11"/>
    </row>
    <row r="47" spans="1:8" x14ac:dyDescent="0.25">
      <c r="A47" s="12" t="s">
        <v>39</v>
      </c>
      <c r="B47" s="80">
        <v>175172</v>
      </c>
      <c r="C47" s="81">
        <v>16728</v>
      </c>
      <c r="D47" s="41">
        <f t="shared" si="0"/>
        <v>9.5494713767040398E-2</v>
      </c>
      <c r="E47" s="82">
        <v>14456</v>
      </c>
      <c r="F47" s="23">
        <f t="shared" si="1"/>
        <v>0.86417981826877088</v>
      </c>
      <c r="G47" s="44">
        <f t="shared" si="2"/>
        <v>158444</v>
      </c>
      <c r="H47" s="11"/>
    </row>
    <row r="48" spans="1:8" x14ac:dyDescent="0.25">
      <c r="A48" s="12" t="s">
        <v>40</v>
      </c>
      <c r="B48" s="80">
        <v>2453395</v>
      </c>
      <c r="C48" s="81">
        <v>248684</v>
      </c>
      <c r="D48" s="41">
        <f t="shared" si="0"/>
        <v>0.10136321301706411</v>
      </c>
      <c r="E48" s="82">
        <v>206958</v>
      </c>
      <c r="F48" s="23">
        <f t="shared" si="1"/>
        <v>0.8322127680108089</v>
      </c>
      <c r="G48" s="44">
        <f t="shared" si="2"/>
        <v>2204711</v>
      </c>
      <c r="H48" s="11"/>
    </row>
    <row r="49" spans="1:8" x14ac:dyDescent="0.25">
      <c r="A49" s="12" t="s">
        <v>41</v>
      </c>
      <c r="B49" s="80">
        <v>895900</v>
      </c>
      <c r="C49" s="81">
        <v>125906</v>
      </c>
      <c r="D49" s="41">
        <f t="shared" si="0"/>
        <v>0.1405357740819288</v>
      </c>
      <c r="E49" s="82">
        <v>115101</v>
      </c>
      <c r="F49" s="23">
        <f t="shared" si="1"/>
        <v>0.91418200880021605</v>
      </c>
      <c r="G49" s="44">
        <f t="shared" si="2"/>
        <v>769994</v>
      </c>
      <c r="H49" s="11"/>
    </row>
    <row r="50" spans="1:8" x14ac:dyDescent="0.25">
      <c r="A50" s="12" t="s">
        <v>42</v>
      </c>
      <c r="B50" s="80">
        <v>808257</v>
      </c>
      <c r="C50" s="81">
        <v>179768</v>
      </c>
      <c r="D50" s="41">
        <f t="shared" si="0"/>
        <v>0.22241440531910023</v>
      </c>
      <c r="E50" s="82">
        <v>164672</v>
      </c>
      <c r="F50" s="23">
        <f t="shared" si="1"/>
        <v>0.91602509901651019</v>
      </c>
      <c r="G50" s="44">
        <f t="shared" si="2"/>
        <v>628489</v>
      </c>
      <c r="H50" s="11"/>
    </row>
    <row r="51" spans="1:8" x14ac:dyDescent="0.25">
      <c r="A51" s="12" t="s">
        <v>43</v>
      </c>
      <c r="B51" s="80">
        <v>2550943</v>
      </c>
      <c r="C51" s="81">
        <v>380332</v>
      </c>
      <c r="D51" s="41">
        <f t="shared" si="0"/>
        <v>0.14909466812860969</v>
      </c>
      <c r="E51" s="82">
        <v>321702</v>
      </c>
      <c r="F51" s="23">
        <f t="shared" si="1"/>
        <v>0.84584520892273063</v>
      </c>
      <c r="G51" s="44">
        <f t="shared" si="2"/>
        <v>2170611</v>
      </c>
      <c r="H51" s="11"/>
    </row>
    <row r="52" spans="1:8" x14ac:dyDescent="0.25">
      <c r="A52" s="12" t="s">
        <v>44</v>
      </c>
      <c r="B52" s="80">
        <v>196915</v>
      </c>
      <c r="C52" s="81">
        <v>56628</v>
      </c>
      <c r="D52" s="41">
        <f t="shared" si="0"/>
        <v>0.28757585760353455</v>
      </c>
      <c r="E52" s="82">
        <v>48971</v>
      </c>
      <c r="F52" s="23">
        <f t="shared" si="1"/>
        <v>0.86478420569329661</v>
      </c>
      <c r="G52" s="44">
        <f t="shared" si="2"/>
        <v>140287</v>
      </c>
      <c r="H52" s="11"/>
    </row>
    <row r="53" spans="1:8" x14ac:dyDescent="0.25">
      <c r="A53" s="12" t="s">
        <v>45</v>
      </c>
      <c r="B53" s="80">
        <v>1044487</v>
      </c>
      <c r="C53" s="81">
        <v>121127</v>
      </c>
      <c r="D53" s="41">
        <f t="shared" si="0"/>
        <v>0.11596793449798801</v>
      </c>
      <c r="E53" s="82">
        <v>106618</v>
      </c>
      <c r="F53" s="23">
        <f t="shared" si="1"/>
        <v>0.88021663212991319</v>
      </c>
      <c r="G53" s="44">
        <f t="shared" si="2"/>
        <v>923360</v>
      </c>
      <c r="H53" s="11"/>
    </row>
    <row r="54" spans="1:8" x14ac:dyDescent="0.25">
      <c r="A54" s="12" t="s">
        <v>46</v>
      </c>
      <c r="B54" s="80">
        <v>205422</v>
      </c>
      <c r="C54" s="81">
        <v>15956</v>
      </c>
      <c r="D54" s="41">
        <f t="shared" si="0"/>
        <v>7.7674251053928015E-2</v>
      </c>
      <c r="E54" s="82">
        <v>12796</v>
      </c>
      <c r="F54" s="23">
        <f t="shared" si="1"/>
        <v>0.80195537728754074</v>
      </c>
      <c r="G54" s="44">
        <f t="shared" si="2"/>
        <v>189466</v>
      </c>
      <c r="H54" s="11"/>
    </row>
    <row r="55" spans="1:8" x14ac:dyDescent="0.25">
      <c r="A55" s="12" t="s">
        <v>47</v>
      </c>
      <c r="B55" s="80">
        <v>1429023</v>
      </c>
      <c r="C55" s="81">
        <v>192932</v>
      </c>
      <c r="D55" s="41">
        <f t="shared" si="0"/>
        <v>0.13500972342642489</v>
      </c>
      <c r="E55" s="82">
        <v>163575</v>
      </c>
      <c r="F55" s="23">
        <f t="shared" si="1"/>
        <v>0.84783758008002819</v>
      </c>
      <c r="G55" s="44">
        <f t="shared" si="2"/>
        <v>1236091</v>
      </c>
      <c r="H55" s="11"/>
    </row>
    <row r="56" spans="1:8" x14ac:dyDescent="0.25">
      <c r="A56" s="12" t="s">
        <v>48</v>
      </c>
      <c r="B56" s="80">
        <v>7109152</v>
      </c>
      <c r="C56" s="81">
        <v>2443308</v>
      </c>
      <c r="D56" s="41">
        <f t="shared" si="0"/>
        <v>0.34368487268242398</v>
      </c>
      <c r="E56" s="82">
        <v>2135924</v>
      </c>
      <c r="F56" s="23">
        <f t="shared" si="1"/>
        <v>0.87419351141976365</v>
      </c>
      <c r="G56" s="44">
        <f t="shared" si="2"/>
        <v>4665844</v>
      </c>
      <c r="H56" s="11"/>
    </row>
    <row r="57" spans="1:8" x14ac:dyDescent="0.25">
      <c r="A57" s="12" t="s">
        <v>49</v>
      </c>
      <c r="B57" s="80">
        <v>913106</v>
      </c>
      <c r="C57" s="81">
        <v>150026</v>
      </c>
      <c r="D57" s="41">
        <f t="shared" si="0"/>
        <v>0.16430293963680012</v>
      </c>
      <c r="E57" s="82">
        <v>135852</v>
      </c>
      <c r="F57" s="23">
        <f t="shared" si="1"/>
        <v>0.90552304267260342</v>
      </c>
      <c r="G57" s="44">
        <f t="shared" si="2"/>
        <v>763080</v>
      </c>
      <c r="H57" s="11"/>
    </row>
    <row r="58" spans="1:8" x14ac:dyDescent="0.25">
      <c r="A58" s="12" t="s">
        <v>50</v>
      </c>
      <c r="B58" s="80">
        <v>112908</v>
      </c>
      <c r="C58" s="81">
        <v>7757</v>
      </c>
      <c r="D58" s="41">
        <f t="shared" si="0"/>
        <v>6.8701952031742661E-2</v>
      </c>
      <c r="E58" s="82">
        <v>7088</v>
      </c>
      <c r="F58" s="23">
        <f t="shared" si="1"/>
        <v>0.9137553177774913</v>
      </c>
      <c r="G58" s="44">
        <f t="shared" si="2"/>
        <v>105151</v>
      </c>
      <c r="H58" s="11"/>
    </row>
    <row r="59" spans="1:8" x14ac:dyDescent="0.25">
      <c r="A59" s="12" t="s">
        <v>51</v>
      </c>
      <c r="B59" s="80">
        <v>1786124</v>
      </c>
      <c r="C59" s="81">
        <v>444154</v>
      </c>
      <c r="D59" s="41">
        <f t="shared" si="0"/>
        <v>0.2486691853421151</v>
      </c>
      <c r="E59" s="82">
        <v>384944</v>
      </c>
      <c r="F59" s="23">
        <f t="shared" si="1"/>
        <v>0.8666903821647447</v>
      </c>
      <c r="G59" s="44">
        <f t="shared" si="2"/>
        <v>1341970</v>
      </c>
      <c r="H59" s="11"/>
    </row>
    <row r="60" spans="1:8" x14ac:dyDescent="0.25">
      <c r="A60" s="12" t="s">
        <v>52</v>
      </c>
      <c r="B60" s="80">
        <v>1596811</v>
      </c>
      <c r="C60" s="81">
        <v>496698</v>
      </c>
      <c r="D60" s="41">
        <f t="shared" si="0"/>
        <v>0.31105622393633309</v>
      </c>
      <c r="E60" s="82">
        <v>437560</v>
      </c>
      <c r="F60" s="23">
        <f t="shared" si="1"/>
        <v>0.88093771265436949</v>
      </c>
      <c r="G60" s="44">
        <f t="shared" si="2"/>
        <v>1100113</v>
      </c>
      <c r="H60" s="11"/>
    </row>
    <row r="61" spans="1:8" x14ac:dyDescent="0.25">
      <c r="A61" s="12" t="s">
        <v>53</v>
      </c>
      <c r="B61" s="80">
        <v>325283</v>
      </c>
      <c r="C61" s="81">
        <v>11835</v>
      </c>
      <c r="D61" s="41">
        <f t="shared" si="0"/>
        <v>3.6383702806479283E-2</v>
      </c>
      <c r="E61" s="82">
        <v>10650</v>
      </c>
      <c r="F61" s="23">
        <f t="shared" si="1"/>
        <v>0.89987325728770595</v>
      </c>
      <c r="G61" s="44">
        <f t="shared" si="2"/>
        <v>313448</v>
      </c>
      <c r="H61" s="11"/>
    </row>
    <row r="62" spans="1:8" x14ac:dyDescent="0.25">
      <c r="A62" s="12" t="s">
        <v>54</v>
      </c>
      <c r="B62" s="80">
        <v>1222906</v>
      </c>
      <c r="C62" s="81">
        <v>150136</v>
      </c>
      <c r="D62" s="41">
        <f t="shared" si="0"/>
        <v>0.12276986129759769</v>
      </c>
      <c r="E62" s="82">
        <v>135414</v>
      </c>
      <c r="F62" s="23">
        <f t="shared" si="1"/>
        <v>0.90194223903660686</v>
      </c>
      <c r="G62" s="44">
        <f t="shared" si="2"/>
        <v>1072770</v>
      </c>
      <c r="H62" s="11"/>
    </row>
    <row r="63" spans="1:8" ht="13" thickBot="1" x14ac:dyDescent="0.3">
      <c r="A63" s="13" t="s">
        <v>55</v>
      </c>
      <c r="B63" s="83">
        <v>125406</v>
      </c>
      <c r="C63" s="84">
        <v>10869</v>
      </c>
      <c r="D63" s="45">
        <f t="shared" si="0"/>
        <v>8.6670494234725615E-2</v>
      </c>
      <c r="E63" s="85">
        <v>10134</v>
      </c>
      <c r="F63" s="48">
        <f t="shared" si="1"/>
        <v>0.93237648357714598</v>
      </c>
      <c r="G63" s="46">
        <f t="shared" si="2"/>
        <v>114537</v>
      </c>
      <c r="H63" s="11"/>
    </row>
    <row r="64" spans="1:8" ht="8.5" customHeight="1" x14ac:dyDescent="0.25"/>
    <row r="65" spans="1:7" ht="81" customHeight="1" x14ac:dyDescent="0.25">
      <c r="A65" s="88" t="s">
        <v>73</v>
      </c>
      <c r="B65" s="88"/>
      <c r="C65" s="88"/>
      <c r="D65" s="88"/>
      <c r="E65" s="88"/>
      <c r="F65" s="88"/>
      <c r="G65" s="88"/>
    </row>
    <row r="66" spans="1:7" ht="21.65" customHeight="1" x14ac:dyDescent="0.25"/>
    <row r="67" spans="1:7" ht="13" x14ac:dyDescent="0.3">
      <c r="A67" s="1" t="s">
        <v>70</v>
      </c>
    </row>
  </sheetData>
  <mergeCells count="6">
    <mergeCell ref="A65:G65"/>
    <mergeCell ref="A6:G6"/>
    <mergeCell ref="A7:G7"/>
    <mergeCell ref="B9:B10"/>
    <mergeCell ref="C9:F9"/>
    <mergeCell ref="G9:G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6439-7176-40B2-B44F-C17E4AD66590}">
  <sheetPr>
    <tabColor theme="9"/>
  </sheetPr>
  <dimension ref="A6:H66"/>
  <sheetViews>
    <sheetView zoomScale="80" zoomScaleNormal="80" workbookViewId="0">
      <selection activeCell="A10" sqref="A10"/>
    </sheetView>
  </sheetViews>
  <sheetFormatPr defaultColWidth="9.1796875" defaultRowHeight="12.5" x14ac:dyDescent="0.25"/>
  <cols>
    <col min="1" max="1" width="20.26953125" style="1" customWidth="1"/>
    <col min="2" max="2" width="18" style="1" customWidth="1"/>
    <col min="3" max="3" width="14.81640625" style="1" customWidth="1"/>
    <col min="4" max="4" width="16.1796875" style="1" customWidth="1"/>
    <col min="5" max="5" width="14.26953125" style="1" bestFit="1" customWidth="1"/>
    <col min="6" max="6" width="22.54296875" style="1" customWidth="1"/>
    <col min="7" max="7" width="15.1796875" style="1" customWidth="1"/>
    <col min="8" max="16384" width="9.1796875" style="1"/>
  </cols>
  <sheetData>
    <row r="6" spans="1:8" s="39" customFormat="1" ht="30.65" customHeight="1" x14ac:dyDescent="0.4">
      <c r="A6" s="87" t="s">
        <v>75</v>
      </c>
      <c r="B6" s="87"/>
      <c r="C6" s="87"/>
      <c r="D6" s="87"/>
      <c r="E6" s="87"/>
      <c r="F6" s="87"/>
      <c r="G6" s="87"/>
    </row>
    <row r="7" spans="1:8" s="39" customFormat="1" ht="18" x14ac:dyDescent="0.4">
      <c r="A7" s="87" t="s">
        <v>0</v>
      </c>
      <c r="B7" s="87"/>
      <c r="C7" s="87"/>
      <c r="D7" s="87"/>
      <c r="E7" s="87"/>
      <c r="F7" s="87"/>
      <c r="G7" s="87"/>
    </row>
    <row r="8" spans="1:8" ht="7.15" customHeight="1" thickBot="1" x14ac:dyDescent="0.3"/>
    <row r="9" spans="1:8" ht="18.649999999999999" customHeight="1" thickBot="1" x14ac:dyDescent="0.35">
      <c r="A9" s="58"/>
      <c r="B9" s="89" t="s">
        <v>1</v>
      </c>
      <c r="C9" s="91" t="s">
        <v>61</v>
      </c>
      <c r="D9" s="92"/>
      <c r="E9" s="92"/>
      <c r="F9" s="93"/>
      <c r="G9" s="89" t="s">
        <v>62</v>
      </c>
    </row>
    <row r="10" spans="1:8" s="2" customFormat="1" ht="69" customHeight="1" thickBot="1" x14ac:dyDescent="0.4">
      <c r="A10" s="59" t="s">
        <v>60</v>
      </c>
      <c r="B10" s="90"/>
      <c r="C10" s="59" t="s">
        <v>2</v>
      </c>
      <c r="D10" s="60" t="s">
        <v>3</v>
      </c>
      <c r="E10" s="60" t="s">
        <v>58</v>
      </c>
      <c r="F10" s="61" t="s">
        <v>59</v>
      </c>
      <c r="G10" s="90"/>
    </row>
    <row r="11" spans="1:8" s="6" customFormat="1" ht="13" x14ac:dyDescent="0.3">
      <c r="A11" s="4"/>
      <c r="B11" s="3"/>
      <c r="C11" s="4"/>
      <c r="D11" s="5"/>
      <c r="E11" s="5"/>
      <c r="F11" s="16"/>
      <c r="G11" s="16"/>
    </row>
    <row r="12" spans="1:8" s="10" customFormat="1" ht="13" x14ac:dyDescent="0.3">
      <c r="A12" s="7" t="s">
        <v>4</v>
      </c>
      <c r="B12" s="75">
        <v>68888593</v>
      </c>
      <c r="C12" s="76">
        <v>17806875</v>
      </c>
      <c r="D12" s="40">
        <f>C12/B12</f>
        <v>0.25848800540896516</v>
      </c>
      <c r="E12" s="77">
        <v>15643928</v>
      </c>
      <c r="F12" s="47">
        <f>E12/C12</f>
        <v>0.87853303850338704</v>
      </c>
      <c r="G12" s="43">
        <f>B12-C12</f>
        <v>51081718</v>
      </c>
      <c r="H12" s="8"/>
    </row>
    <row r="13" spans="1:8" x14ac:dyDescent="0.25">
      <c r="A13" s="12" t="s">
        <v>5</v>
      </c>
      <c r="B13" s="70">
        <v>998598</v>
      </c>
      <c r="C13" s="78">
        <v>80423</v>
      </c>
      <c r="D13" s="41">
        <f>C13/B13</f>
        <v>8.0535911347709488E-2</v>
      </c>
      <c r="E13" s="68">
        <v>69471</v>
      </c>
      <c r="F13" s="23">
        <f>E13/C13</f>
        <v>0.86382005147781105</v>
      </c>
      <c r="G13" s="44">
        <f>B13-C13</f>
        <v>918175</v>
      </c>
      <c r="H13" s="11"/>
    </row>
    <row r="14" spans="1:8" x14ac:dyDescent="0.25">
      <c r="A14" s="12" t="s">
        <v>6</v>
      </c>
      <c r="B14" s="70">
        <v>169648</v>
      </c>
      <c r="C14" s="78">
        <v>25116</v>
      </c>
      <c r="D14" s="41">
        <f t="shared" ref="D14:D63" si="0">C14/B14</f>
        <v>0.1480477223427332</v>
      </c>
      <c r="E14" s="68">
        <v>21976</v>
      </c>
      <c r="F14" s="23">
        <f t="shared" ref="F14:F63" si="1">E14/C14</f>
        <v>0.87498009237139673</v>
      </c>
      <c r="G14" s="44">
        <f t="shared" ref="G14:G63" si="2">B14-C14</f>
        <v>144532</v>
      </c>
      <c r="H14" s="11"/>
    </row>
    <row r="15" spans="1:8" x14ac:dyDescent="0.25">
      <c r="A15" s="12" t="s">
        <v>7</v>
      </c>
      <c r="B15" s="70">
        <v>1543945</v>
      </c>
      <c r="C15" s="78">
        <v>444371</v>
      </c>
      <c r="D15" s="41">
        <f t="shared" si="0"/>
        <v>0.28781530430164287</v>
      </c>
      <c r="E15" s="68">
        <v>404913</v>
      </c>
      <c r="F15" s="23">
        <f t="shared" si="1"/>
        <v>0.91120482659759527</v>
      </c>
      <c r="G15" s="44">
        <f t="shared" si="2"/>
        <v>1099574</v>
      </c>
      <c r="H15" s="11"/>
    </row>
    <row r="16" spans="1:8" x14ac:dyDescent="0.25">
      <c r="A16" s="12" t="s">
        <v>8</v>
      </c>
      <c r="B16" s="70">
        <v>643968</v>
      </c>
      <c r="C16" s="78">
        <v>74820</v>
      </c>
      <c r="D16" s="41">
        <f t="shared" si="0"/>
        <v>0.11618589743589744</v>
      </c>
      <c r="E16" s="68">
        <v>62515</v>
      </c>
      <c r="F16" s="23">
        <f t="shared" si="1"/>
        <v>0.8355386260358193</v>
      </c>
      <c r="G16" s="44">
        <f t="shared" si="2"/>
        <v>569148</v>
      </c>
      <c r="H16" s="11"/>
    </row>
    <row r="17" spans="1:8" x14ac:dyDescent="0.25">
      <c r="A17" s="12" t="s">
        <v>9</v>
      </c>
      <c r="B17" s="70">
        <v>8443527</v>
      </c>
      <c r="C17" s="78">
        <v>3994815</v>
      </c>
      <c r="D17" s="41">
        <f t="shared" si="0"/>
        <v>0.47312159954009742</v>
      </c>
      <c r="E17" s="68">
        <v>3636939</v>
      </c>
      <c r="F17" s="23">
        <f t="shared" si="1"/>
        <v>0.91041487528208442</v>
      </c>
      <c r="G17" s="44">
        <f t="shared" si="2"/>
        <v>4448712</v>
      </c>
      <c r="H17" s="11"/>
    </row>
    <row r="18" spans="1:8" x14ac:dyDescent="0.25">
      <c r="A18" s="12" t="s">
        <v>10</v>
      </c>
      <c r="B18" s="70">
        <v>1199995</v>
      </c>
      <c r="C18" s="78">
        <v>253665</v>
      </c>
      <c r="D18" s="41">
        <f t="shared" si="0"/>
        <v>0.21138838078491995</v>
      </c>
      <c r="E18" s="68">
        <v>229458</v>
      </c>
      <c r="F18" s="23">
        <f t="shared" si="1"/>
        <v>0.90457098929690738</v>
      </c>
      <c r="G18" s="44">
        <f t="shared" si="2"/>
        <v>946330</v>
      </c>
      <c r="H18" s="11"/>
    </row>
    <row r="19" spans="1:8" x14ac:dyDescent="0.25">
      <c r="A19" s="12" t="s">
        <v>11</v>
      </c>
      <c r="B19" s="70">
        <v>693579</v>
      </c>
      <c r="C19" s="78">
        <v>194466</v>
      </c>
      <c r="D19" s="41">
        <f t="shared" si="0"/>
        <v>0.28038046134614802</v>
      </c>
      <c r="E19" s="68">
        <v>167120</v>
      </c>
      <c r="F19" s="23">
        <f t="shared" si="1"/>
        <v>0.85937901741178402</v>
      </c>
      <c r="G19" s="44">
        <f t="shared" si="2"/>
        <v>499113</v>
      </c>
      <c r="H19" s="11"/>
    </row>
    <row r="20" spans="1:8" x14ac:dyDescent="0.25">
      <c r="A20" s="12" t="s">
        <v>12</v>
      </c>
      <c r="B20" s="70">
        <v>189790</v>
      </c>
      <c r="C20" s="78">
        <v>45850</v>
      </c>
      <c r="D20" s="41">
        <f t="shared" si="0"/>
        <v>0.24158280204436483</v>
      </c>
      <c r="E20" s="68">
        <v>40803</v>
      </c>
      <c r="F20" s="23">
        <f t="shared" si="1"/>
        <v>0.88992366412213741</v>
      </c>
      <c r="G20" s="44">
        <f t="shared" si="2"/>
        <v>143940</v>
      </c>
      <c r="H20" s="11"/>
    </row>
    <row r="21" spans="1:8" x14ac:dyDescent="0.25">
      <c r="A21" s="12" t="s">
        <v>13</v>
      </c>
      <c r="B21" s="70">
        <v>118871</v>
      </c>
      <c r="C21" s="78">
        <v>24836</v>
      </c>
      <c r="D21" s="41">
        <f t="shared" si="0"/>
        <v>0.20893237206719889</v>
      </c>
      <c r="E21" s="68">
        <v>22195</v>
      </c>
      <c r="F21" s="23">
        <f t="shared" si="1"/>
        <v>0.89366242551135444</v>
      </c>
      <c r="G21" s="44">
        <f t="shared" si="2"/>
        <v>94035</v>
      </c>
      <c r="H21" s="11"/>
    </row>
    <row r="22" spans="1:8" x14ac:dyDescent="0.25">
      <c r="A22" s="12" t="s">
        <v>14</v>
      </c>
      <c r="B22" s="70">
        <v>3971020</v>
      </c>
      <c r="C22" s="78">
        <v>1352229</v>
      </c>
      <c r="D22" s="41">
        <f t="shared" si="0"/>
        <v>0.34052434890783728</v>
      </c>
      <c r="E22" s="68">
        <v>1124105</v>
      </c>
      <c r="F22" s="23">
        <f t="shared" si="1"/>
        <v>0.83129780532735209</v>
      </c>
      <c r="G22" s="44">
        <f t="shared" si="2"/>
        <v>2618791</v>
      </c>
      <c r="H22" s="11"/>
    </row>
    <row r="23" spans="1:8" x14ac:dyDescent="0.25">
      <c r="A23" s="12" t="s">
        <v>15</v>
      </c>
      <c r="B23" s="70">
        <v>2341675</v>
      </c>
      <c r="C23" s="78">
        <v>502783</v>
      </c>
      <c r="D23" s="41">
        <f t="shared" si="0"/>
        <v>0.21471083732798105</v>
      </c>
      <c r="E23" s="68">
        <v>443699</v>
      </c>
      <c r="F23" s="23">
        <f t="shared" si="1"/>
        <v>0.88248608246499982</v>
      </c>
      <c r="G23" s="44">
        <f t="shared" si="2"/>
        <v>1838892</v>
      </c>
      <c r="H23" s="11"/>
    </row>
    <row r="24" spans="1:8" x14ac:dyDescent="0.25">
      <c r="A24" s="12" t="s">
        <v>16</v>
      </c>
      <c r="B24" s="70">
        <v>279106</v>
      </c>
      <c r="C24" s="78">
        <v>81090</v>
      </c>
      <c r="D24" s="41">
        <f t="shared" si="0"/>
        <v>0.29053477890120599</v>
      </c>
      <c r="E24" s="68">
        <v>68913</v>
      </c>
      <c r="F24" s="23">
        <f t="shared" si="1"/>
        <v>0.84983351831298559</v>
      </c>
      <c r="G24" s="44">
        <f t="shared" si="2"/>
        <v>198016</v>
      </c>
      <c r="H24" s="11"/>
    </row>
    <row r="25" spans="1:8" x14ac:dyDescent="0.25">
      <c r="A25" s="12" t="s">
        <v>17</v>
      </c>
      <c r="B25" s="70">
        <v>426688</v>
      </c>
      <c r="C25" s="78">
        <v>52480</v>
      </c>
      <c r="D25" s="41">
        <f t="shared" si="0"/>
        <v>0.12299385030748462</v>
      </c>
      <c r="E25" s="68">
        <v>49293</v>
      </c>
      <c r="F25" s="23">
        <f t="shared" si="1"/>
        <v>0.93927210365853664</v>
      </c>
      <c r="G25" s="44">
        <f t="shared" si="2"/>
        <v>374208</v>
      </c>
      <c r="H25" s="11"/>
    </row>
    <row r="26" spans="1:8" x14ac:dyDescent="0.25">
      <c r="A26" s="12" t="s">
        <v>18</v>
      </c>
      <c r="B26" s="70">
        <v>2688141</v>
      </c>
      <c r="C26" s="78">
        <v>702050</v>
      </c>
      <c r="D26" s="41">
        <f t="shared" si="0"/>
        <v>0.26116561594053289</v>
      </c>
      <c r="E26" s="68">
        <v>644500</v>
      </c>
      <c r="F26" s="23">
        <f t="shared" si="1"/>
        <v>0.91802578163948434</v>
      </c>
      <c r="G26" s="44">
        <f t="shared" si="2"/>
        <v>1986091</v>
      </c>
      <c r="H26" s="11"/>
    </row>
    <row r="27" spans="1:8" x14ac:dyDescent="0.25">
      <c r="A27" s="12" t="s">
        <v>19</v>
      </c>
      <c r="B27" s="70">
        <v>1464401</v>
      </c>
      <c r="C27" s="78">
        <v>172483</v>
      </c>
      <c r="D27" s="41">
        <f t="shared" si="0"/>
        <v>0.11778399495766528</v>
      </c>
      <c r="E27" s="68">
        <v>150193</v>
      </c>
      <c r="F27" s="23">
        <f t="shared" si="1"/>
        <v>0.87076987297298869</v>
      </c>
      <c r="G27" s="44">
        <f t="shared" si="2"/>
        <v>1291918</v>
      </c>
      <c r="H27" s="11"/>
    </row>
    <row r="28" spans="1:8" x14ac:dyDescent="0.25">
      <c r="A28" s="12" t="s">
        <v>20</v>
      </c>
      <c r="B28" s="70">
        <v>688437</v>
      </c>
      <c r="C28" s="78">
        <v>81068</v>
      </c>
      <c r="D28" s="41">
        <f t="shared" si="0"/>
        <v>0.11775659936929596</v>
      </c>
      <c r="E28" s="68">
        <v>69837</v>
      </c>
      <c r="F28" s="23">
        <f t="shared" si="1"/>
        <v>0.86146198253318207</v>
      </c>
      <c r="G28" s="44">
        <f t="shared" si="2"/>
        <v>607369</v>
      </c>
      <c r="H28" s="11"/>
    </row>
    <row r="29" spans="1:8" x14ac:dyDescent="0.25">
      <c r="A29" s="12" t="s">
        <v>21</v>
      </c>
      <c r="B29" s="70">
        <v>662385</v>
      </c>
      <c r="C29" s="78">
        <v>104671</v>
      </c>
      <c r="D29" s="41">
        <f t="shared" si="0"/>
        <v>0.15802139239264174</v>
      </c>
      <c r="E29" s="68">
        <v>89614</v>
      </c>
      <c r="F29" s="23">
        <f t="shared" si="1"/>
        <v>0.85614926770547717</v>
      </c>
      <c r="G29" s="44">
        <f t="shared" si="2"/>
        <v>557714</v>
      </c>
      <c r="H29" s="11"/>
    </row>
    <row r="30" spans="1:8" x14ac:dyDescent="0.25">
      <c r="A30" s="12" t="s">
        <v>22</v>
      </c>
      <c r="B30" s="70">
        <v>914639</v>
      </c>
      <c r="C30" s="78">
        <v>91316</v>
      </c>
      <c r="D30" s="41">
        <f t="shared" si="0"/>
        <v>9.9838296858104678E-2</v>
      </c>
      <c r="E30" s="68">
        <v>75549</v>
      </c>
      <c r="F30" s="23">
        <f t="shared" si="1"/>
        <v>0.82733584475885935</v>
      </c>
      <c r="G30" s="44">
        <f t="shared" si="2"/>
        <v>823323</v>
      </c>
      <c r="H30" s="11"/>
    </row>
    <row r="31" spans="1:8" x14ac:dyDescent="0.25">
      <c r="A31" s="12" t="s">
        <v>23</v>
      </c>
      <c r="B31" s="70">
        <v>1006931</v>
      </c>
      <c r="C31" s="78">
        <v>80212</v>
      </c>
      <c r="D31" s="41">
        <f t="shared" si="0"/>
        <v>7.9659877389811215E-2</v>
      </c>
      <c r="E31" s="68">
        <v>67104</v>
      </c>
      <c r="F31" s="23">
        <f t="shared" si="1"/>
        <v>0.83658305490450302</v>
      </c>
      <c r="G31" s="44">
        <f t="shared" si="2"/>
        <v>926719</v>
      </c>
      <c r="H31" s="11"/>
    </row>
    <row r="32" spans="1:8" x14ac:dyDescent="0.25">
      <c r="A32" s="12" t="s">
        <v>24</v>
      </c>
      <c r="B32" s="70">
        <v>230777</v>
      </c>
      <c r="C32" s="78">
        <v>17197</v>
      </c>
      <c r="D32" s="41">
        <f t="shared" si="0"/>
        <v>7.4517824566572924E-2</v>
      </c>
      <c r="E32" s="68">
        <v>14484</v>
      </c>
      <c r="F32" s="23">
        <f t="shared" si="1"/>
        <v>0.84223992556841309</v>
      </c>
      <c r="G32" s="44">
        <f t="shared" si="2"/>
        <v>213580</v>
      </c>
      <c r="H32" s="11"/>
    </row>
    <row r="33" spans="1:8" x14ac:dyDescent="0.25">
      <c r="A33" s="12" t="s">
        <v>25</v>
      </c>
      <c r="B33" s="70">
        <v>1261542</v>
      </c>
      <c r="C33" s="78">
        <v>380227</v>
      </c>
      <c r="D33" s="41">
        <f t="shared" si="0"/>
        <v>0.30139860583317873</v>
      </c>
      <c r="E33" s="68">
        <v>324721</v>
      </c>
      <c r="F33" s="23">
        <f t="shared" si="1"/>
        <v>0.85401878351616267</v>
      </c>
      <c r="G33" s="44">
        <f t="shared" si="2"/>
        <v>881315</v>
      </c>
      <c r="H33" s="11"/>
    </row>
    <row r="34" spans="1:8" x14ac:dyDescent="0.25">
      <c r="A34" s="12" t="s">
        <v>26</v>
      </c>
      <c r="B34" s="70">
        <v>1291256</v>
      </c>
      <c r="C34" s="78">
        <v>398722</v>
      </c>
      <c r="D34" s="41">
        <f t="shared" si="0"/>
        <v>0.30878617408166931</v>
      </c>
      <c r="E34" s="68">
        <v>335545</v>
      </c>
      <c r="F34" s="23">
        <f t="shared" si="1"/>
        <v>0.8415512562637627</v>
      </c>
      <c r="G34" s="44">
        <f t="shared" si="2"/>
        <v>892534</v>
      </c>
      <c r="H34" s="11"/>
    </row>
    <row r="35" spans="1:8" x14ac:dyDescent="0.25">
      <c r="A35" s="12" t="s">
        <v>27</v>
      </c>
      <c r="B35" s="70">
        <v>2047111</v>
      </c>
      <c r="C35" s="78">
        <v>290267</v>
      </c>
      <c r="D35" s="41">
        <f t="shared" si="0"/>
        <v>0.14179348359712785</v>
      </c>
      <c r="E35" s="68">
        <v>244914</v>
      </c>
      <c r="F35" s="23">
        <f t="shared" si="1"/>
        <v>0.8437541987204884</v>
      </c>
      <c r="G35" s="44">
        <f t="shared" si="2"/>
        <v>1756844</v>
      </c>
      <c r="H35" s="11"/>
    </row>
    <row r="36" spans="1:8" x14ac:dyDescent="0.25">
      <c r="A36" s="12" t="s">
        <v>28</v>
      </c>
      <c r="B36" s="70">
        <v>1245448</v>
      </c>
      <c r="C36" s="78">
        <v>251604</v>
      </c>
      <c r="D36" s="41">
        <f t="shared" si="0"/>
        <v>0.20201887192399842</v>
      </c>
      <c r="E36" s="68">
        <v>217266</v>
      </c>
      <c r="F36" s="23">
        <f t="shared" si="1"/>
        <v>0.86352363237468399</v>
      </c>
      <c r="G36" s="44">
        <f t="shared" si="2"/>
        <v>993844</v>
      </c>
      <c r="H36" s="11"/>
    </row>
    <row r="37" spans="1:8" x14ac:dyDescent="0.25">
      <c r="A37" s="12" t="s">
        <v>29</v>
      </c>
      <c r="B37" s="70">
        <v>639910</v>
      </c>
      <c r="C37" s="78">
        <v>32875</v>
      </c>
      <c r="D37" s="41">
        <f t="shared" si="0"/>
        <v>5.1374412026691255E-2</v>
      </c>
      <c r="E37" s="68">
        <v>28904</v>
      </c>
      <c r="F37" s="23">
        <f t="shared" si="1"/>
        <v>0.87920912547528518</v>
      </c>
      <c r="G37" s="44">
        <f t="shared" si="2"/>
        <v>607035</v>
      </c>
      <c r="H37" s="11"/>
    </row>
    <row r="38" spans="1:8" x14ac:dyDescent="0.25">
      <c r="A38" s="12" t="s">
        <v>30</v>
      </c>
      <c r="B38" s="70">
        <v>1279142</v>
      </c>
      <c r="C38" s="78">
        <v>113964</v>
      </c>
      <c r="D38" s="41">
        <f t="shared" si="0"/>
        <v>8.909409588614868E-2</v>
      </c>
      <c r="E38" s="68">
        <v>98995</v>
      </c>
      <c r="F38" s="23">
        <f t="shared" si="1"/>
        <v>0.86865150398371416</v>
      </c>
      <c r="G38" s="44">
        <f t="shared" si="2"/>
        <v>1165178</v>
      </c>
      <c r="H38" s="11"/>
    </row>
    <row r="39" spans="1:8" x14ac:dyDescent="0.25">
      <c r="A39" s="12" t="s">
        <v>31</v>
      </c>
      <c r="B39" s="70">
        <v>210367</v>
      </c>
      <c r="C39" s="79">
        <v>7511</v>
      </c>
      <c r="D39" s="41">
        <f t="shared" si="0"/>
        <v>3.570426920572143E-2</v>
      </c>
      <c r="E39" s="68">
        <v>7210</v>
      </c>
      <c r="F39" s="23">
        <f t="shared" si="1"/>
        <v>0.95992544268406332</v>
      </c>
      <c r="G39" s="44">
        <f t="shared" si="2"/>
        <v>202856</v>
      </c>
      <c r="H39" s="11"/>
    </row>
    <row r="40" spans="1:8" x14ac:dyDescent="0.25">
      <c r="A40" s="12" t="s">
        <v>32</v>
      </c>
      <c r="B40" s="70">
        <v>448930</v>
      </c>
      <c r="C40" s="78">
        <v>73727</v>
      </c>
      <c r="D40" s="41">
        <f t="shared" si="0"/>
        <v>0.16422827612322632</v>
      </c>
      <c r="E40" s="68">
        <v>60861</v>
      </c>
      <c r="F40" s="23">
        <f t="shared" si="1"/>
        <v>0.82549133967203336</v>
      </c>
      <c r="G40" s="44">
        <f t="shared" si="2"/>
        <v>375203</v>
      </c>
      <c r="H40" s="11"/>
    </row>
    <row r="41" spans="1:8" x14ac:dyDescent="0.25">
      <c r="A41" s="12" t="s">
        <v>33</v>
      </c>
      <c r="B41" s="70">
        <v>652853</v>
      </c>
      <c r="C41" s="78">
        <v>245254</v>
      </c>
      <c r="D41" s="41">
        <f t="shared" si="0"/>
        <v>0.37566496592647963</v>
      </c>
      <c r="E41" s="68">
        <v>218134</v>
      </c>
      <c r="F41" s="23">
        <f t="shared" si="1"/>
        <v>0.88942076377959178</v>
      </c>
      <c r="G41" s="44">
        <f t="shared" si="2"/>
        <v>407599</v>
      </c>
      <c r="H41" s="11"/>
    </row>
    <row r="42" spans="1:8" x14ac:dyDescent="0.25">
      <c r="A42" s="12" t="s">
        <v>34</v>
      </c>
      <c r="B42" s="70">
        <v>242390</v>
      </c>
      <c r="C42" s="78">
        <v>29056</v>
      </c>
      <c r="D42" s="41">
        <f t="shared" si="0"/>
        <v>0.1198729320516523</v>
      </c>
      <c r="E42" s="68">
        <v>24449</v>
      </c>
      <c r="F42" s="23">
        <f t="shared" si="1"/>
        <v>0.84144410792951541</v>
      </c>
      <c r="G42" s="44">
        <f t="shared" si="2"/>
        <v>213334</v>
      </c>
      <c r="H42" s="11"/>
    </row>
    <row r="43" spans="1:8" x14ac:dyDescent="0.25">
      <c r="A43" s="12" t="s">
        <v>35</v>
      </c>
      <c r="B43" s="70">
        <v>1866579</v>
      </c>
      <c r="C43" s="78">
        <v>769114</v>
      </c>
      <c r="D43" s="41">
        <f t="shared" si="0"/>
        <v>0.41204470852827552</v>
      </c>
      <c r="E43" s="68">
        <v>662043</v>
      </c>
      <c r="F43" s="23">
        <f t="shared" si="1"/>
        <v>0.86078656740093151</v>
      </c>
      <c r="G43" s="44">
        <f t="shared" si="2"/>
        <v>1097465</v>
      </c>
      <c r="H43" s="11"/>
    </row>
    <row r="44" spans="1:8" x14ac:dyDescent="0.25">
      <c r="A44" s="12" t="s">
        <v>36</v>
      </c>
      <c r="B44" s="70">
        <v>441408</v>
      </c>
      <c r="C44" s="78">
        <v>87858</v>
      </c>
      <c r="D44" s="41">
        <f t="shared" si="0"/>
        <v>0.19904034362766421</v>
      </c>
      <c r="E44" s="68">
        <v>80968</v>
      </c>
      <c r="F44" s="23">
        <f t="shared" si="1"/>
        <v>0.92157800086503217</v>
      </c>
      <c r="G44" s="44">
        <f t="shared" si="2"/>
        <v>353550</v>
      </c>
      <c r="H44" s="11"/>
    </row>
    <row r="45" spans="1:8" x14ac:dyDescent="0.25">
      <c r="A45" s="12" t="s">
        <v>37</v>
      </c>
      <c r="B45" s="70">
        <v>3807538</v>
      </c>
      <c r="C45" s="78">
        <v>1381856</v>
      </c>
      <c r="D45" s="41">
        <f t="shared" si="0"/>
        <v>0.36292638445105474</v>
      </c>
      <c r="E45" s="68">
        <v>1200118</v>
      </c>
      <c r="F45" s="23">
        <f t="shared" si="1"/>
        <v>0.86848267836880255</v>
      </c>
      <c r="G45" s="44">
        <f t="shared" si="2"/>
        <v>2425682</v>
      </c>
      <c r="H45" s="11"/>
    </row>
    <row r="46" spans="1:8" x14ac:dyDescent="0.25">
      <c r="A46" s="12" t="s">
        <v>38</v>
      </c>
      <c r="B46" s="70">
        <v>2162988</v>
      </c>
      <c r="C46" s="78">
        <v>447080</v>
      </c>
      <c r="D46" s="41">
        <f t="shared" si="0"/>
        <v>0.20669555263367156</v>
      </c>
      <c r="E46" s="68">
        <v>390952</v>
      </c>
      <c r="F46" s="23">
        <f t="shared" si="1"/>
        <v>0.87445647311443142</v>
      </c>
      <c r="G46" s="44">
        <f t="shared" si="2"/>
        <v>1715908</v>
      </c>
      <c r="H46" s="11"/>
    </row>
    <row r="47" spans="1:8" x14ac:dyDescent="0.25">
      <c r="A47" s="12" t="s">
        <v>39</v>
      </c>
      <c r="B47" s="70">
        <v>169475</v>
      </c>
      <c r="C47" s="78">
        <v>13455</v>
      </c>
      <c r="D47" s="41">
        <f t="shared" si="0"/>
        <v>7.9392240743472495E-2</v>
      </c>
      <c r="E47" s="68">
        <v>11210</v>
      </c>
      <c r="F47" s="23">
        <f t="shared" si="1"/>
        <v>0.83314752879970266</v>
      </c>
      <c r="G47" s="44">
        <f t="shared" si="2"/>
        <v>156020</v>
      </c>
      <c r="H47" s="11"/>
    </row>
    <row r="48" spans="1:8" x14ac:dyDescent="0.25">
      <c r="A48" s="12" t="s">
        <v>40</v>
      </c>
      <c r="B48" s="70">
        <v>2417743</v>
      </c>
      <c r="C48" s="78">
        <v>230429</v>
      </c>
      <c r="D48" s="41">
        <f t="shared" si="0"/>
        <v>9.5307483053409733E-2</v>
      </c>
      <c r="E48" s="68">
        <v>192456</v>
      </c>
      <c r="F48" s="23">
        <f t="shared" si="1"/>
        <v>0.83520737407183987</v>
      </c>
      <c r="G48" s="44">
        <f t="shared" si="2"/>
        <v>2187314</v>
      </c>
      <c r="H48" s="11"/>
    </row>
    <row r="49" spans="1:8" x14ac:dyDescent="0.25">
      <c r="A49" s="12" t="s">
        <v>41</v>
      </c>
      <c r="B49" s="70">
        <v>885387</v>
      </c>
      <c r="C49" s="78">
        <v>127086</v>
      </c>
      <c r="D49" s="41">
        <f t="shared" si="0"/>
        <v>0.14353723287104961</v>
      </c>
      <c r="E49" s="68">
        <v>114873</v>
      </c>
      <c r="F49" s="23">
        <f t="shared" si="1"/>
        <v>0.90389972144846797</v>
      </c>
      <c r="G49" s="44">
        <f t="shared" si="2"/>
        <v>758301</v>
      </c>
      <c r="H49" s="11"/>
    </row>
    <row r="50" spans="1:8" x14ac:dyDescent="0.25">
      <c r="A50" s="12" t="s">
        <v>42</v>
      </c>
      <c r="B50" s="70">
        <v>815769</v>
      </c>
      <c r="C50" s="78">
        <v>181911</v>
      </c>
      <c r="D50" s="41">
        <f t="shared" si="0"/>
        <v>0.22299327383119485</v>
      </c>
      <c r="E50" s="68">
        <v>159742</v>
      </c>
      <c r="F50" s="23">
        <f t="shared" si="1"/>
        <v>0.87813271324988595</v>
      </c>
      <c r="G50" s="44">
        <f t="shared" si="2"/>
        <v>633858</v>
      </c>
      <c r="H50" s="11"/>
    </row>
    <row r="51" spans="1:8" x14ac:dyDescent="0.25">
      <c r="A51" s="12" t="s">
        <v>43</v>
      </c>
      <c r="B51" s="70">
        <v>2486874</v>
      </c>
      <c r="C51" s="78">
        <v>336853</v>
      </c>
      <c r="D51" s="41">
        <f t="shared" si="0"/>
        <v>0.13545237917160258</v>
      </c>
      <c r="E51" s="68">
        <v>292214</v>
      </c>
      <c r="F51" s="23">
        <f t="shared" si="1"/>
        <v>0.86748225487081898</v>
      </c>
      <c r="G51" s="44">
        <f t="shared" si="2"/>
        <v>2150021</v>
      </c>
      <c r="H51" s="11"/>
    </row>
    <row r="52" spans="1:8" x14ac:dyDescent="0.25">
      <c r="A52" s="12" t="s">
        <v>44</v>
      </c>
      <c r="B52" s="70">
        <v>195575</v>
      </c>
      <c r="C52" s="78">
        <v>54363</v>
      </c>
      <c r="D52" s="41">
        <f t="shared" si="0"/>
        <v>0.27796497507350121</v>
      </c>
      <c r="E52" s="68">
        <v>44787</v>
      </c>
      <c r="F52" s="23">
        <f t="shared" si="1"/>
        <v>0.82385078086198338</v>
      </c>
      <c r="G52" s="44">
        <f t="shared" si="2"/>
        <v>141212</v>
      </c>
      <c r="H52" s="11"/>
    </row>
    <row r="53" spans="1:8" x14ac:dyDescent="0.25">
      <c r="A53" s="12" t="s">
        <v>45</v>
      </c>
      <c r="B53" s="70">
        <v>1027847</v>
      </c>
      <c r="C53" s="78">
        <v>129502</v>
      </c>
      <c r="D53" s="41">
        <f t="shared" si="0"/>
        <v>0.12599346011614568</v>
      </c>
      <c r="E53" s="68">
        <v>106556</v>
      </c>
      <c r="F53" s="23">
        <f t="shared" si="1"/>
        <v>0.8228135472811231</v>
      </c>
      <c r="G53" s="44">
        <f t="shared" si="2"/>
        <v>898345</v>
      </c>
      <c r="H53" s="11"/>
    </row>
    <row r="54" spans="1:8" x14ac:dyDescent="0.25">
      <c r="A54" s="12" t="s">
        <v>46</v>
      </c>
      <c r="B54" s="70">
        <v>200829</v>
      </c>
      <c r="C54" s="78">
        <v>13519</v>
      </c>
      <c r="D54" s="41">
        <f t="shared" si="0"/>
        <v>6.7315975282454227E-2</v>
      </c>
      <c r="E54" s="68">
        <v>9841</v>
      </c>
      <c r="F54" s="23">
        <f t="shared" si="1"/>
        <v>0.72793845698646353</v>
      </c>
      <c r="G54" s="44">
        <f t="shared" si="2"/>
        <v>187310</v>
      </c>
      <c r="H54" s="11"/>
    </row>
    <row r="55" spans="1:8" x14ac:dyDescent="0.25">
      <c r="A55" s="12" t="s">
        <v>47</v>
      </c>
      <c r="B55" s="70">
        <v>1400958</v>
      </c>
      <c r="C55" s="78">
        <v>184600</v>
      </c>
      <c r="D55" s="41">
        <f t="shared" si="0"/>
        <v>0.1317669765974426</v>
      </c>
      <c r="E55" s="68">
        <v>157527</v>
      </c>
      <c r="F55" s="23">
        <f t="shared" si="1"/>
        <v>0.85334236186348866</v>
      </c>
      <c r="G55" s="44">
        <f t="shared" si="2"/>
        <v>1216358</v>
      </c>
      <c r="H55" s="11"/>
    </row>
    <row r="56" spans="1:8" x14ac:dyDescent="0.25">
      <c r="A56" s="12" t="s">
        <v>48</v>
      </c>
      <c r="B56" s="70">
        <v>7016417</v>
      </c>
      <c r="C56" s="78">
        <v>2423571</v>
      </c>
      <c r="D56" s="41">
        <f t="shared" si="0"/>
        <v>0.34541433327010068</v>
      </c>
      <c r="E56" s="68">
        <v>2136876</v>
      </c>
      <c r="F56" s="23">
        <f t="shared" si="1"/>
        <v>0.88170554937321832</v>
      </c>
      <c r="G56" s="44">
        <f t="shared" si="2"/>
        <v>4592846</v>
      </c>
      <c r="H56" s="11"/>
    </row>
    <row r="57" spans="1:8" x14ac:dyDescent="0.25">
      <c r="A57" s="12" t="s">
        <v>49</v>
      </c>
      <c r="B57" s="70">
        <v>899744</v>
      </c>
      <c r="C57" s="78">
        <v>141545</v>
      </c>
      <c r="D57" s="41">
        <f t="shared" si="0"/>
        <v>0.15731697016040119</v>
      </c>
      <c r="E57" s="68">
        <v>126635</v>
      </c>
      <c r="F57" s="23">
        <f t="shared" si="1"/>
        <v>0.89466247483132577</v>
      </c>
      <c r="G57" s="44">
        <f t="shared" si="2"/>
        <v>758199</v>
      </c>
      <c r="H57" s="11"/>
    </row>
    <row r="58" spans="1:8" x14ac:dyDescent="0.25">
      <c r="A58" s="12" t="s">
        <v>50</v>
      </c>
      <c r="B58" s="70">
        <v>107864</v>
      </c>
      <c r="C58" s="78">
        <v>7413</v>
      </c>
      <c r="D58" s="41">
        <f t="shared" si="0"/>
        <v>6.8725432025513608E-2</v>
      </c>
      <c r="E58" s="68">
        <v>6042</v>
      </c>
      <c r="F58" s="23">
        <f t="shared" si="1"/>
        <v>0.81505463375151765</v>
      </c>
      <c r="G58" s="44">
        <f t="shared" si="2"/>
        <v>100451</v>
      </c>
      <c r="H58" s="11"/>
    </row>
    <row r="59" spans="1:8" x14ac:dyDescent="0.25">
      <c r="A59" s="12" t="s">
        <v>51</v>
      </c>
      <c r="B59" s="70">
        <v>1755381</v>
      </c>
      <c r="C59" s="78">
        <v>440202</v>
      </c>
      <c r="D59" s="41">
        <f t="shared" si="0"/>
        <v>0.25077290912912925</v>
      </c>
      <c r="E59" s="68">
        <v>379811</v>
      </c>
      <c r="F59" s="23">
        <f t="shared" si="1"/>
        <v>0.86281070962876139</v>
      </c>
      <c r="G59" s="44">
        <f t="shared" si="2"/>
        <v>1315179</v>
      </c>
      <c r="H59" s="11"/>
    </row>
    <row r="60" spans="1:8" x14ac:dyDescent="0.25">
      <c r="A60" s="12" t="s">
        <v>52</v>
      </c>
      <c r="B60" s="70">
        <v>1584396</v>
      </c>
      <c r="C60" s="78">
        <v>477390</v>
      </c>
      <c r="D60" s="41">
        <f t="shared" si="0"/>
        <v>0.30130724894533945</v>
      </c>
      <c r="E60" s="68">
        <v>413989</v>
      </c>
      <c r="F60" s="23">
        <f t="shared" si="1"/>
        <v>0.86719244223800251</v>
      </c>
      <c r="G60" s="44">
        <f t="shared" si="2"/>
        <v>1107006</v>
      </c>
      <c r="H60" s="11"/>
    </row>
    <row r="61" spans="1:8" x14ac:dyDescent="0.25">
      <c r="A61" s="12" t="s">
        <v>53</v>
      </c>
      <c r="B61" s="70">
        <v>321593</v>
      </c>
      <c r="C61" s="78">
        <v>8773</v>
      </c>
      <c r="D61" s="41">
        <f t="shared" si="0"/>
        <v>2.7279822632955319E-2</v>
      </c>
      <c r="E61" s="68">
        <v>8277</v>
      </c>
      <c r="F61" s="23">
        <f t="shared" si="1"/>
        <v>0.94346289752650181</v>
      </c>
      <c r="G61" s="44">
        <f t="shared" si="2"/>
        <v>312820</v>
      </c>
      <c r="H61" s="11"/>
    </row>
    <row r="62" spans="1:8" x14ac:dyDescent="0.25">
      <c r="A62" s="12" t="s">
        <v>54</v>
      </c>
      <c r="B62" s="70">
        <v>1203515</v>
      </c>
      <c r="C62" s="78">
        <v>141864</v>
      </c>
      <c r="D62" s="41">
        <f t="shared" si="0"/>
        <v>0.11787472528385604</v>
      </c>
      <c r="E62" s="68">
        <v>126597</v>
      </c>
      <c r="F62" s="23">
        <f t="shared" si="1"/>
        <v>0.89238284554220948</v>
      </c>
      <c r="G62" s="44">
        <f t="shared" si="2"/>
        <v>1061651</v>
      </c>
      <c r="H62" s="11"/>
    </row>
    <row r="63" spans="1:8" ht="13" thickBot="1" x14ac:dyDescent="0.3">
      <c r="A63" s="13" t="s">
        <v>55</v>
      </c>
      <c r="B63" s="71">
        <v>125643</v>
      </c>
      <c r="C63" s="72">
        <v>9343</v>
      </c>
      <c r="D63" s="45">
        <f t="shared" si="0"/>
        <v>7.4361484523610549E-2</v>
      </c>
      <c r="E63" s="69">
        <v>8734</v>
      </c>
      <c r="F63" s="48">
        <f t="shared" si="1"/>
        <v>0.93481751043562022</v>
      </c>
      <c r="G63" s="46">
        <f t="shared" si="2"/>
        <v>116300</v>
      </c>
      <c r="H63" s="11"/>
    </row>
    <row r="64" spans="1:8" ht="8.5" customHeight="1" x14ac:dyDescent="0.25"/>
    <row r="65" spans="1:7" ht="81" customHeight="1" x14ac:dyDescent="0.25">
      <c r="A65" s="88" t="s">
        <v>73</v>
      </c>
      <c r="B65" s="88"/>
      <c r="C65" s="88"/>
      <c r="D65" s="88"/>
      <c r="E65" s="88"/>
      <c r="F65" s="88"/>
      <c r="G65" s="88"/>
    </row>
    <row r="66" spans="1:7" ht="21.65" customHeight="1" x14ac:dyDescent="0.3">
      <c r="A66" s="1" t="s">
        <v>69</v>
      </c>
    </row>
  </sheetData>
  <mergeCells count="6">
    <mergeCell ref="A65:G65"/>
    <mergeCell ref="A6:G6"/>
    <mergeCell ref="A7:G7"/>
    <mergeCell ref="B9:B10"/>
    <mergeCell ref="C9:F9"/>
    <mergeCell ref="G9:G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35F5C-CD4C-434F-9D43-C155556A090E}">
  <sheetPr>
    <tabColor theme="9"/>
  </sheetPr>
  <dimension ref="A6:I66"/>
  <sheetViews>
    <sheetView zoomScale="80" zoomScaleNormal="80" workbookViewId="0">
      <selection activeCell="I12" sqref="I12"/>
    </sheetView>
  </sheetViews>
  <sheetFormatPr defaultColWidth="9.1796875" defaultRowHeight="12.5" x14ac:dyDescent="0.25"/>
  <cols>
    <col min="1" max="1" width="20.26953125" style="1" customWidth="1"/>
    <col min="2" max="2" width="18" style="1" customWidth="1"/>
    <col min="3" max="3" width="14.81640625" style="1" customWidth="1"/>
    <col min="4" max="4" width="16.1796875" style="1" customWidth="1"/>
    <col min="5" max="5" width="14.26953125" style="1" bestFit="1" customWidth="1"/>
    <col min="6" max="6" width="22.54296875" style="1" customWidth="1"/>
    <col min="7" max="7" width="15.1796875" style="1" customWidth="1"/>
    <col min="8" max="16384" width="9.1796875" style="1"/>
  </cols>
  <sheetData>
    <row r="6" spans="1:9" s="39" customFormat="1" ht="30.65" customHeight="1" x14ac:dyDescent="0.4">
      <c r="A6" s="87" t="s">
        <v>76</v>
      </c>
      <c r="B6" s="87"/>
      <c r="C6" s="87"/>
      <c r="D6" s="87"/>
      <c r="E6" s="87"/>
      <c r="F6" s="87"/>
      <c r="G6" s="87"/>
    </row>
    <row r="7" spans="1:9" s="39" customFormat="1" ht="18" x14ac:dyDescent="0.4">
      <c r="A7" s="87" t="s">
        <v>0</v>
      </c>
      <c r="B7" s="87"/>
      <c r="C7" s="87"/>
      <c r="D7" s="87"/>
      <c r="E7" s="87"/>
      <c r="F7" s="87"/>
      <c r="G7" s="87"/>
    </row>
    <row r="8" spans="1:9" ht="7.15" customHeight="1" thickBot="1" x14ac:dyDescent="0.3"/>
    <row r="9" spans="1:9" ht="18.649999999999999" customHeight="1" thickBot="1" x14ac:dyDescent="0.35">
      <c r="A9" s="58"/>
      <c r="B9" s="89" t="s">
        <v>1</v>
      </c>
      <c r="C9" s="91" t="s">
        <v>61</v>
      </c>
      <c r="D9" s="92"/>
      <c r="E9" s="92"/>
      <c r="F9" s="93"/>
      <c r="G9" s="89" t="s">
        <v>62</v>
      </c>
    </row>
    <row r="10" spans="1:9" s="2" customFormat="1" ht="54" customHeight="1" thickBot="1" x14ac:dyDescent="0.4">
      <c r="A10" s="59" t="s">
        <v>60</v>
      </c>
      <c r="B10" s="90"/>
      <c r="C10" s="59" t="s">
        <v>2</v>
      </c>
      <c r="D10" s="60" t="s">
        <v>3</v>
      </c>
      <c r="E10" s="60" t="s">
        <v>58</v>
      </c>
      <c r="F10" s="61" t="s">
        <v>59</v>
      </c>
      <c r="G10" s="90"/>
    </row>
    <row r="11" spans="1:9" s="6" customFormat="1" ht="13" x14ac:dyDescent="0.3">
      <c r="A11" s="4"/>
      <c r="B11" s="3"/>
      <c r="C11" s="5"/>
      <c r="D11" s="5"/>
      <c r="E11" s="5"/>
      <c r="F11" s="16"/>
      <c r="G11" s="3"/>
    </row>
    <row r="12" spans="1:9" s="10" customFormat="1" ht="13" x14ac:dyDescent="0.3">
      <c r="A12" s="7" t="s">
        <v>4</v>
      </c>
      <c r="B12" s="73">
        <f>SUM(B13:B63)</f>
        <v>70580268</v>
      </c>
      <c r="C12" s="74">
        <v>16952774</v>
      </c>
      <c r="D12" s="40">
        <f>C12/B12</f>
        <v>0.24019140873763756</v>
      </c>
      <c r="E12" s="74">
        <v>14575852</v>
      </c>
      <c r="F12" s="47">
        <f>E12/C12</f>
        <v>0.85979155977658872</v>
      </c>
      <c r="G12" s="73">
        <v>53627494</v>
      </c>
      <c r="H12" s="8"/>
      <c r="I12" s="36"/>
    </row>
    <row r="13" spans="1:9" x14ac:dyDescent="0.25">
      <c r="A13" s="12" t="s">
        <v>5</v>
      </c>
      <c r="B13" s="70">
        <v>1061972</v>
      </c>
      <c r="C13" s="68">
        <v>76141</v>
      </c>
      <c r="D13" s="41">
        <f>C13/B13</f>
        <v>7.1697747209907611E-2</v>
      </c>
      <c r="E13" s="68">
        <v>61759</v>
      </c>
      <c r="F13" s="23">
        <f>E13/C13</f>
        <v>0.81111359188873278</v>
      </c>
      <c r="G13" s="70">
        <v>985831</v>
      </c>
      <c r="H13" s="11"/>
    </row>
    <row r="14" spans="1:9" x14ac:dyDescent="0.25">
      <c r="A14" s="12" t="s">
        <v>6</v>
      </c>
      <c r="B14" s="70">
        <v>179352</v>
      </c>
      <c r="C14" s="68">
        <v>20995</v>
      </c>
      <c r="D14" s="41">
        <f t="shared" ref="D14:D63" si="0">C14/B14</f>
        <v>0.11706030599045453</v>
      </c>
      <c r="E14" s="68">
        <v>19163</v>
      </c>
      <c r="F14" s="23">
        <f t="shared" ref="F14:F63" si="1">E14/C14</f>
        <v>0.91274112884020009</v>
      </c>
      <c r="G14" s="70">
        <v>158357</v>
      </c>
      <c r="H14" s="11"/>
    </row>
    <row r="15" spans="1:9" x14ac:dyDescent="0.25">
      <c r="A15" s="12" t="s">
        <v>7</v>
      </c>
      <c r="B15" s="70">
        <v>1540577</v>
      </c>
      <c r="C15" s="68">
        <v>448455</v>
      </c>
      <c r="D15" s="41">
        <f t="shared" si="0"/>
        <v>0.29109547916137912</v>
      </c>
      <c r="E15" s="68">
        <v>393819</v>
      </c>
      <c r="F15" s="23">
        <f t="shared" si="1"/>
        <v>0.87816837809813697</v>
      </c>
      <c r="G15" s="70">
        <v>1092122</v>
      </c>
      <c r="H15" s="11"/>
    </row>
    <row r="16" spans="1:9" x14ac:dyDescent="0.25">
      <c r="A16" s="12" t="s">
        <v>8</v>
      </c>
      <c r="B16" s="70">
        <v>659320</v>
      </c>
      <c r="C16" s="68">
        <v>69775</v>
      </c>
      <c r="D16" s="41">
        <f t="shared" si="0"/>
        <v>0.10582873263362252</v>
      </c>
      <c r="E16" s="68">
        <v>57235</v>
      </c>
      <c r="F16" s="23">
        <f t="shared" si="1"/>
        <v>0.82027946972411325</v>
      </c>
      <c r="G16" s="70">
        <v>589545</v>
      </c>
      <c r="H16" s="11"/>
    </row>
    <row r="17" spans="1:8" x14ac:dyDescent="0.25">
      <c r="A17" s="12" t="s">
        <v>9</v>
      </c>
      <c r="B17" s="70">
        <v>8846687</v>
      </c>
      <c r="C17" s="68">
        <v>4428916</v>
      </c>
      <c r="D17" s="41">
        <f t="shared" si="0"/>
        <v>0.50062989681900127</v>
      </c>
      <c r="E17" s="68">
        <v>3924943</v>
      </c>
      <c r="F17" s="23">
        <f t="shared" si="1"/>
        <v>0.8862084988742166</v>
      </c>
      <c r="G17" s="70">
        <v>4417771</v>
      </c>
      <c r="H17" s="11"/>
    </row>
    <row r="18" spans="1:8" x14ac:dyDescent="0.25">
      <c r="A18" s="12" t="s">
        <v>10</v>
      </c>
      <c r="B18" s="70">
        <v>1179063</v>
      </c>
      <c r="C18" s="68">
        <v>255994</v>
      </c>
      <c r="D18" s="41">
        <f t="shared" si="0"/>
        <v>0.21711647299592982</v>
      </c>
      <c r="E18" s="68">
        <v>220948</v>
      </c>
      <c r="F18" s="23">
        <f t="shared" si="1"/>
        <v>0.86309835386766875</v>
      </c>
      <c r="G18" s="70">
        <v>923069</v>
      </c>
      <c r="H18" s="11"/>
    </row>
    <row r="19" spans="1:8" x14ac:dyDescent="0.25">
      <c r="A19" s="12" t="s">
        <v>11</v>
      </c>
      <c r="B19" s="70">
        <v>784968</v>
      </c>
      <c r="C19" s="68">
        <v>183184</v>
      </c>
      <c r="D19" s="41">
        <f t="shared" si="0"/>
        <v>0.23336492697791503</v>
      </c>
      <c r="E19" s="68">
        <v>153940</v>
      </c>
      <c r="F19" s="23">
        <f t="shared" si="1"/>
        <v>0.84035723643986371</v>
      </c>
      <c r="G19" s="70">
        <v>601784</v>
      </c>
      <c r="H19" s="11"/>
    </row>
    <row r="20" spans="1:8" x14ac:dyDescent="0.25">
      <c r="A20" s="12" t="s">
        <v>12</v>
      </c>
      <c r="B20" s="70">
        <v>195644</v>
      </c>
      <c r="C20" s="68">
        <v>30012</v>
      </c>
      <c r="D20" s="41">
        <f t="shared" si="0"/>
        <v>0.15340107542270656</v>
      </c>
      <c r="E20" s="68">
        <v>25426</v>
      </c>
      <c r="F20" s="23">
        <f t="shared" si="1"/>
        <v>0.84719445555111283</v>
      </c>
      <c r="G20" s="70">
        <v>165632</v>
      </c>
      <c r="H20" s="11"/>
    </row>
    <row r="21" spans="1:8" x14ac:dyDescent="0.25">
      <c r="A21" s="12" t="s">
        <v>13</v>
      </c>
      <c r="B21" s="70">
        <v>94296</v>
      </c>
      <c r="C21" s="68">
        <v>18572</v>
      </c>
      <c r="D21" s="41">
        <f t="shared" si="0"/>
        <v>0.19695427165521337</v>
      </c>
      <c r="E21" s="68">
        <v>15583</v>
      </c>
      <c r="F21" s="23">
        <f t="shared" si="1"/>
        <v>0.83905879819082485</v>
      </c>
      <c r="G21" s="70">
        <v>75724</v>
      </c>
      <c r="H21" s="11"/>
    </row>
    <row r="22" spans="1:8" x14ac:dyDescent="0.25">
      <c r="A22" s="12" t="s">
        <v>14</v>
      </c>
      <c r="B22" s="70">
        <v>3784214</v>
      </c>
      <c r="C22" s="68">
        <v>1183936</v>
      </c>
      <c r="D22" s="41">
        <f t="shared" si="0"/>
        <v>0.31286179904202033</v>
      </c>
      <c r="E22" s="68">
        <v>982832</v>
      </c>
      <c r="F22" s="23">
        <f t="shared" si="1"/>
        <v>0.83013946699821617</v>
      </c>
      <c r="G22" s="70">
        <v>2600278</v>
      </c>
      <c r="H22" s="11"/>
    </row>
    <row r="23" spans="1:8" x14ac:dyDescent="0.25">
      <c r="A23" s="12" t="s">
        <v>15</v>
      </c>
      <c r="B23" s="70">
        <v>2358698</v>
      </c>
      <c r="C23" s="68">
        <v>452833</v>
      </c>
      <c r="D23" s="41">
        <f t="shared" si="0"/>
        <v>0.19198430659626625</v>
      </c>
      <c r="E23" s="68">
        <v>383504</v>
      </c>
      <c r="F23" s="23">
        <f t="shared" si="1"/>
        <v>0.84689940883283688</v>
      </c>
      <c r="G23" s="70">
        <v>1905865</v>
      </c>
      <c r="H23" s="11"/>
    </row>
    <row r="24" spans="1:8" x14ac:dyDescent="0.25">
      <c r="A24" s="12" t="s">
        <v>16</v>
      </c>
      <c r="B24" s="70">
        <v>281265</v>
      </c>
      <c r="C24" s="68">
        <v>82191</v>
      </c>
      <c r="D24" s="41">
        <f t="shared" si="0"/>
        <v>0.2922190816489787</v>
      </c>
      <c r="E24" s="68">
        <v>70965</v>
      </c>
      <c r="F24" s="23">
        <f t="shared" si="1"/>
        <v>0.86341570244917332</v>
      </c>
      <c r="G24" s="70">
        <v>199074</v>
      </c>
      <c r="H24" s="11"/>
    </row>
    <row r="25" spans="1:8" x14ac:dyDescent="0.25">
      <c r="A25" s="12" t="s">
        <v>17</v>
      </c>
      <c r="B25" s="70">
        <v>412625</v>
      </c>
      <c r="C25" s="68">
        <v>54455</v>
      </c>
      <c r="D25" s="41">
        <f t="shared" si="0"/>
        <v>0.13197212965767949</v>
      </c>
      <c r="E25" s="68">
        <v>46227</v>
      </c>
      <c r="F25" s="23">
        <f t="shared" si="1"/>
        <v>0.84890276374988527</v>
      </c>
      <c r="G25" s="70">
        <v>358170</v>
      </c>
      <c r="H25" s="11"/>
    </row>
    <row r="26" spans="1:8" x14ac:dyDescent="0.25">
      <c r="A26" s="12" t="s">
        <v>18</v>
      </c>
      <c r="B26" s="70">
        <v>2999454</v>
      </c>
      <c r="C26" s="68">
        <v>775328</v>
      </c>
      <c r="D26" s="41">
        <f t="shared" si="0"/>
        <v>0.25848971179421321</v>
      </c>
      <c r="E26" s="68">
        <v>681116</v>
      </c>
      <c r="F26" s="23">
        <f t="shared" si="1"/>
        <v>0.87848755623426478</v>
      </c>
      <c r="G26" s="70">
        <v>2224126</v>
      </c>
      <c r="H26" s="11"/>
    </row>
    <row r="27" spans="1:8" x14ac:dyDescent="0.25">
      <c r="A27" s="12" t="s">
        <v>19</v>
      </c>
      <c r="B27" s="70">
        <v>1524549</v>
      </c>
      <c r="C27" s="68">
        <v>133262</v>
      </c>
      <c r="D27" s="41">
        <f t="shared" si="0"/>
        <v>8.7410768692905247E-2</v>
      </c>
      <c r="E27" s="68">
        <v>109489</v>
      </c>
      <c r="F27" s="23">
        <f t="shared" si="1"/>
        <v>0.82160705977698067</v>
      </c>
      <c r="G27" s="70">
        <v>1391287</v>
      </c>
      <c r="H27" s="11"/>
    </row>
    <row r="28" spans="1:8" x14ac:dyDescent="0.25">
      <c r="A28" s="12" t="s">
        <v>20</v>
      </c>
      <c r="B28" s="70">
        <v>695575</v>
      </c>
      <c r="C28" s="68">
        <v>65785</v>
      </c>
      <c r="D28" s="41">
        <f t="shared" si="0"/>
        <v>9.4576429572655718E-2</v>
      </c>
      <c r="E28" s="68">
        <v>54502</v>
      </c>
      <c r="F28" s="23">
        <f t="shared" si="1"/>
        <v>0.82848673709812271</v>
      </c>
      <c r="G28" s="70">
        <v>629790</v>
      </c>
      <c r="H28" s="11"/>
    </row>
    <row r="29" spans="1:8" x14ac:dyDescent="0.25">
      <c r="A29" s="12" t="s">
        <v>21</v>
      </c>
      <c r="B29" s="70">
        <v>693913</v>
      </c>
      <c r="C29" s="68">
        <v>97743</v>
      </c>
      <c r="D29" s="41">
        <f t="shared" si="0"/>
        <v>0.14085771559258869</v>
      </c>
      <c r="E29" s="68">
        <v>84114</v>
      </c>
      <c r="F29" s="23">
        <f t="shared" si="1"/>
        <v>0.86056290476044317</v>
      </c>
      <c r="G29" s="70">
        <v>596170</v>
      </c>
      <c r="H29" s="11"/>
    </row>
    <row r="30" spans="1:8" x14ac:dyDescent="0.25">
      <c r="A30" s="12" t="s">
        <v>22</v>
      </c>
      <c r="B30" s="70">
        <v>957762</v>
      </c>
      <c r="C30" s="68">
        <v>61199</v>
      </c>
      <c r="D30" s="41">
        <f t="shared" si="0"/>
        <v>6.3897920360172986E-2</v>
      </c>
      <c r="E30" s="68">
        <v>49483</v>
      </c>
      <c r="F30" s="23">
        <f t="shared" si="1"/>
        <v>0.80855896338175459</v>
      </c>
      <c r="G30" s="70">
        <v>896563</v>
      </c>
      <c r="H30" s="11"/>
    </row>
    <row r="31" spans="1:8" x14ac:dyDescent="0.25">
      <c r="A31" s="12" t="s">
        <v>23</v>
      </c>
      <c r="B31" s="70">
        <v>1044620</v>
      </c>
      <c r="C31" s="68">
        <v>56473</v>
      </c>
      <c r="D31" s="41">
        <f t="shared" si="0"/>
        <v>5.4060806800559053E-2</v>
      </c>
      <c r="E31" s="68">
        <v>48784</v>
      </c>
      <c r="F31" s="23">
        <f t="shared" si="1"/>
        <v>0.86384643989162968</v>
      </c>
      <c r="G31" s="70">
        <v>988147</v>
      </c>
      <c r="H31" s="11"/>
    </row>
    <row r="32" spans="1:8" x14ac:dyDescent="0.25">
      <c r="A32" s="12" t="s">
        <v>24</v>
      </c>
      <c r="B32" s="70">
        <v>261411</v>
      </c>
      <c r="C32" s="68">
        <v>17282</v>
      </c>
      <c r="D32" s="41">
        <f t="shared" si="0"/>
        <v>6.6110454418521022E-2</v>
      </c>
      <c r="E32" s="68">
        <v>14058</v>
      </c>
      <c r="F32" s="23">
        <f t="shared" si="1"/>
        <v>0.81344751764842027</v>
      </c>
      <c r="G32" s="70">
        <v>244129</v>
      </c>
      <c r="H32" s="11"/>
    </row>
    <row r="33" spans="1:8" x14ac:dyDescent="0.25">
      <c r="A33" s="12" t="s">
        <v>25</v>
      </c>
      <c r="B33" s="70">
        <v>1284216</v>
      </c>
      <c r="C33" s="68">
        <v>309818</v>
      </c>
      <c r="D33" s="41">
        <f t="shared" si="0"/>
        <v>0.24125069302983299</v>
      </c>
      <c r="E33" s="68">
        <v>258086</v>
      </c>
      <c r="F33" s="23">
        <f t="shared" si="1"/>
        <v>0.83302454989703634</v>
      </c>
      <c r="G33" s="70">
        <v>974398</v>
      </c>
      <c r="H33" s="11"/>
    </row>
    <row r="34" spans="1:8" x14ac:dyDescent="0.25">
      <c r="A34" s="12" t="s">
        <v>26</v>
      </c>
      <c r="B34" s="70">
        <v>1364253</v>
      </c>
      <c r="C34" s="68">
        <v>351877</v>
      </c>
      <c r="D34" s="41">
        <f t="shared" si="0"/>
        <v>0.25792649897049885</v>
      </c>
      <c r="E34" s="68">
        <v>304429</v>
      </c>
      <c r="F34" s="23">
        <f t="shared" si="1"/>
        <v>0.86515742716915289</v>
      </c>
      <c r="G34" s="70">
        <v>1012376</v>
      </c>
      <c r="H34" s="11"/>
    </row>
    <row r="35" spans="1:8" x14ac:dyDescent="0.25">
      <c r="A35" s="12" t="s">
        <v>27</v>
      </c>
      <c r="B35" s="70">
        <v>2227517</v>
      </c>
      <c r="C35" s="68">
        <v>248730</v>
      </c>
      <c r="D35" s="41">
        <f t="shared" si="0"/>
        <v>0.11166244746953671</v>
      </c>
      <c r="E35" s="68">
        <v>205311</v>
      </c>
      <c r="F35" s="23">
        <f t="shared" si="1"/>
        <v>0.82543722108310214</v>
      </c>
      <c r="G35" s="70">
        <v>1978787</v>
      </c>
      <c r="H35" s="11"/>
    </row>
    <row r="36" spans="1:8" x14ac:dyDescent="0.25">
      <c r="A36" s="12" t="s">
        <v>28</v>
      </c>
      <c r="B36" s="70">
        <v>1241714</v>
      </c>
      <c r="C36" s="68">
        <v>189915</v>
      </c>
      <c r="D36" s="41">
        <f t="shared" si="0"/>
        <v>0.15294584743346695</v>
      </c>
      <c r="E36" s="68">
        <v>159813</v>
      </c>
      <c r="F36" s="23">
        <f t="shared" si="1"/>
        <v>0.84149751204486223</v>
      </c>
      <c r="G36" s="70">
        <v>1051799</v>
      </c>
      <c r="H36" s="11"/>
    </row>
    <row r="37" spans="1:8" x14ac:dyDescent="0.25">
      <c r="A37" s="12" t="s">
        <v>29</v>
      </c>
      <c r="B37" s="70">
        <v>703974</v>
      </c>
      <c r="C37" s="68">
        <v>24815</v>
      </c>
      <c r="D37" s="41">
        <f t="shared" si="0"/>
        <v>3.5249881387664883E-2</v>
      </c>
      <c r="E37" s="68">
        <v>19379</v>
      </c>
      <c r="F37" s="23">
        <f t="shared" si="1"/>
        <v>0.78093894821680432</v>
      </c>
      <c r="G37" s="70">
        <v>679159</v>
      </c>
      <c r="H37" s="11"/>
    </row>
    <row r="38" spans="1:8" x14ac:dyDescent="0.25">
      <c r="A38" s="12" t="s">
        <v>30</v>
      </c>
      <c r="B38" s="70">
        <v>1346306</v>
      </c>
      <c r="C38" s="68">
        <v>95512</v>
      </c>
      <c r="D38" s="41">
        <f t="shared" si="0"/>
        <v>7.0943752757545456E-2</v>
      </c>
      <c r="E38" s="68">
        <v>77525</v>
      </c>
      <c r="F38" s="23">
        <f t="shared" si="1"/>
        <v>0.81167811374486976</v>
      </c>
      <c r="G38" s="70">
        <v>1250794</v>
      </c>
      <c r="H38" s="11"/>
    </row>
    <row r="39" spans="1:8" x14ac:dyDescent="0.25">
      <c r="A39" s="12" t="s">
        <v>31</v>
      </c>
      <c r="B39" s="70">
        <v>210037</v>
      </c>
      <c r="C39" s="68">
        <v>6683</v>
      </c>
      <c r="D39" s="41">
        <f t="shared" si="0"/>
        <v>3.1818203459390487E-2</v>
      </c>
      <c r="E39" s="68">
        <v>5952</v>
      </c>
      <c r="F39" s="23">
        <f t="shared" si="1"/>
        <v>0.89061798593446062</v>
      </c>
      <c r="G39" s="70">
        <v>203354</v>
      </c>
      <c r="H39" s="11"/>
    </row>
    <row r="40" spans="1:8" x14ac:dyDescent="0.25">
      <c r="A40" s="12" t="s">
        <v>32</v>
      </c>
      <c r="B40" s="70">
        <v>438474</v>
      </c>
      <c r="C40" s="68">
        <v>59454</v>
      </c>
      <c r="D40" s="41">
        <f t="shared" si="0"/>
        <v>0.13559298840980308</v>
      </c>
      <c r="E40" s="68">
        <v>50134</v>
      </c>
      <c r="F40" s="23">
        <f t="shared" si="1"/>
        <v>0.84324015205032465</v>
      </c>
      <c r="G40" s="70">
        <v>379020</v>
      </c>
      <c r="H40" s="11"/>
    </row>
    <row r="41" spans="1:8" x14ac:dyDescent="0.25">
      <c r="A41" s="12" t="s">
        <v>33</v>
      </c>
      <c r="B41" s="70">
        <v>631706</v>
      </c>
      <c r="C41" s="68">
        <v>234623</v>
      </c>
      <c r="D41" s="41">
        <f t="shared" si="0"/>
        <v>0.3714117010128129</v>
      </c>
      <c r="E41" s="68">
        <v>204146</v>
      </c>
      <c r="F41" s="23">
        <f t="shared" si="1"/>
        <v>0.87010224914010992</v>
      </c>
      <c r="G41" s="70">
        <v>397083</v>
      </c>
      <c r="H41" s="11"/>
    </row>
    <row r="42" spans="1:8" x14ac:dyDescent="0.25">
      <c r="A42" s="12" t="s">
        <v>34</v>
      </c>
      <c r="B42" s="70">
        <v>275305</v>
      </c>
      <c r="C42" s="68">
        <v>29460</v>
      </c>
      <c r="D42" s="41">
        <f t="shared" si="0"/>
        <v>0.10700859047238517</v>
      </c>
      <c r="E42" s="68">
        <v>25953</v>
      </c>
      <c r="F42" s="23">
        <f t="shared" si="1"/>
        <v>0.88095723014256622</v>
      </c>
      <c r="G42" s="70">
        <v>245845</v>
      </c>
      <c r="H42" s="11"/>
    </row>
    <row r="43" spans="1:8" x14ac:dyDescent="0.25">
      <c r="A43" s="12" t="s">
        <v>35</v>
      </c>
      <c r="B43" s="70">
        <v>1990205</v>
      </c>
      <c r="C43" s="68">
        <v>678683</v>
      </c>
      <c r="D43" s="41">
        <f t="shared" si="0"/>
        <v>0.34101160433221706</v>
      </c>
      <c r="E43" s="68">
        <v>579195</v>
      </c>
      <c r="F43" s="23">
        <f t="shared" si="1"/>
        <v>0.85341020771111109</v>
      </c>
      <c r="G43" s="70">
        <v>1311522</v>
      </c>
      <c r="H43" s="11"/>
    </row>
    <row r="44" spans="1:8" x14ac:dyDescent="0.25">
      <c r="A44" s="12" t="s">
        <v>36</v>
      </c>
      <c r="B44" s="70">
        <v>491032</v>
      </c>
      <c r="C44" s="68">
        <v>103400</v>
      </c>
      <c r="D44" s="41">
        <f t="shared" si="0"/>
        <v>0.21057690741132962</v>
      </c>
      <c r="E44" s="68">
        <v>88716</v>
      </c>
      <c r="F44" s="23">
        <f t="shared" si="1"/>
        <v>0.85798839458413922</v>
      </c>
      <c r="G44" s="70">
        <v>387632</v>
      </c>
      <c r="H44" s="11"/>
    </row>
    <row r="45" spans="1:8" x14ac:dyDescent="0.25">
      <c r="A45" s="12" t="s">
        <v>37</v>
      </c>
      <c r="B45" s="70">
        <v>4125110</v>
      </c>
      <c r="C45" s="68">
        <v>1409797</v>
      </c>
      <c r="D45" s="41">
        <f t="shared" si="0"/>
        <v>0.341759856100807</v>
      </c>
      <c r="E45" s="68">
        <v>1204067</v>
      </c>
      <c r="F45" s="23">
        <f t="shared" si="1"/>
        <v>0.85407118897259682</v>
      </c>
      <c r="G45" s="70">
        <v>2715313</v>
      </c>
      <c r="H45" s="11"/>
    </row>
    <row r="46" spans="1:8" x14ac:dyDescent="0.25">
      <c r="A46" s="12" t="s">
        <v>38</v>
      </c>
      <c r="B46" s="70">
        <v>2160646</v>
      </c>
      <c r="C46" s="68">
        <v>365304</v>
      </c>
      <c r="D46" s="41">
        <f t="shared" si="0"/>
        <v>0.16907165727287116</v>
      </c>
      <c r="E46" s="68">
        <v>306930</v>
      </c>
      <c r="F46" s="23">
        <f t="shared" si="1"/>
        <v>0.84020432297483738</v>
      </c>
      <c r="G46" s="70">
        <v>1795342</v>
      </c>
      <c r="H46" s="11"/>
    </row>
    <row r="47" spans="1:8" x14ac:dyDescent="0.25">
      <c r="A47" s="12" t="s">
        <v>39</v>
      </c>
      <c r="B47" s="70">
        <v>145209</v>
      </c>
      <c r="C47" s="68">
        <v>8561</v>
      </c>
      <c r="D47" s="41">
        <f t="shared" si="0"/>
        <v>5.8956400774056707E-2</v>
      </c>
      <c r="E47" s="68">
        <v>6916</v>
      </c>
      <c r="F47" s="23">
        <f t="shared" si="1"/>
        <v>0.80784955028618155</v>
      </c>
      <c r="G47" s="70">
        <v>136648</v>
      </c>
      <c r="H47" s="11"/>
    </row>
    <row r="48" spans="1:8" x14ac:dyDescent="0.25">
      <c r="A48" s="12" t="s">
        <v>40</v>
      </c>
      <c r="B48" s="70">
        <v>2591203</v>
      </c>
      <c r="C48" s="68">
        <v>186610</v>
      </c>
      <c r="D48" s="41">
        <f t="shared" si="0"/>
        <v>7.2016742802474373E-2</v>
      </c>
      <c r="E48" s="68">
        <v>152884</v>
      </c>
      <c r="F48" s="23">
        <f t="shared" si="1"/>
        <v>0.81927013557687156</v>
      </c>
      <c r="G48" s="70">
        <v>2404593</v>
      </c>
      <c r="H48" s="11"/>
    </row>
    <row r="49" spans="1:8" x14ac:dyDescent="0.25">
      <c r="A49" s="12" t="s">
        <v>41</v>
      </c>
      <c r="B49" s="70">
        <v>876325</v>
      </c>
      <c r="C49" s="68">
        <v>102692</v>
      </c>
      <c r="D49" s="41">
        <f t="shared" si="0"/>
        <v>0.1171848343936325</v>
      </c>
      <c r="E49" s="68">
        <v>85329</v>
      </c>
      <c r="F49" s="23">
        <f t="shared" si="1"/>
        <v>0.8309215907763019</v>
      </c>
      <c r="G49" s="70">
        <v>773633</v>
      </c>
      <c r="H49" s="11"/>
    </row>
    <row r="50" spans="1:8" x14ac:dyDescent="0.25">
      <c r="A50" s="12" t="s">
        <v>42</v>
      </c>
      <c r="B50" s="70">
        <v>829199</v>
      </c>
      <c r="C50" s="68">
        <v>193723</v>
      </c>
      <c r="D50" s="41">
        <f t="shared" si="0"/>
        <v>0.2336266686283992</v>
      </c>
      <c r="E50" s="68">
        <v>167414</v>
      </c>
      <c r="F50" s="23">
        <f t="shared" si="1"/>
        <v>0.86419268749709632</v>
      </c>
      <c r="G50" s="70">
        <v>635476</v>
      </c>
      <c r="H50" s="11"/>
    </row>
    <row r="51" spans="1:8" x14ac:dyDescent="0.25">
      <c r="A51" s="12" t="s">
        <v>43</v>
      </c>
      <c r="B51" s="70">
        <v>2669915</v>
      </c>
      <c r="C51" s="68">
        <v>279097</v>
      </c>
      <c r="D51" s="41">
        <f t="shared" si="0"/>
        <v>0.10453403947316675</v>
      </c>
      <c r="E51" s="68">
        <v>231855</v>
      </c>
      <c r="F51" s="23">
        <f t="shared" si="1"/>
        <v>0.83073268433555358</v>
      </c>
      <c r="G51" s="70">
        <v>2390818</v>
      </c>
      <c r="H51" s="11"/>
    </row>
    <row r="52" spans="1:8" x14ac:dyDescent="0.25">
      <c r="A52" s="12" t="s">
        <v>44</v>
      </c>
      <c r="B52" s="70">
        <v>217292</v>
      </c>
      <c r="C52" s="68">
        <v>52007</v>
      </c>
      <c r="D52" s="41">
        <f t="shared" si="0"/>
        <v>0.2393415312114574</v>
      </c>
      <c r="E52" s="68">
        <v>45426</v>
      </c>
      <c r="F52" s="23">
        <f t="shared" si="1"/>
        <v>0.87345934201165232</v>
      </c>
      <c r="G52" s="70">
        <v>165285</v>
      </c>
      <c r="H52" s="11"/>
    </row>
    <row r="53" spans="1:8" x14ac:dyDescent="0.25">
      <c r="A53" s="12" t="s">
        <v>45</v>
      </c>
      <c r="B53" s="70">
        <v>1017118</v>
      </c>
      <c r="C53" s="68">
        <v>93041</v>
      </c>
      <c r="D53" s="41">
        <f t="shared" si="0"/>
        <v>9.1475128746123846E-2</v>
      </c>
      <c r="E53" s="68">
        <v>76173</v>
      </c>
      <c r="F53" s="23">
        <f t="shared" si="1"/>
        <v>0.81870358229167783</v>
      </c>
      <c r="G53" s="70">
        <v>924077</v>
      </c>
      <c r="H53" s="11"/>
    </row>
    <row r="54" spans="1:8" x14ac:dyDescent="0.25">
      <c r="A54" s="12" t="s">
        <v>46</v>
      </c>
      <c r="B54" s="70">
        <v>192875</v>
      </c>
      <c r="C54" s="68">
        <v>9398</v>
      </c>
      <c r="D54" s="41">
        <f t="shared" si="0"/>
        <v>4.8725858716785482E-2</v>
      </c>
      <c r="E54" s="68">
        <v>7033</v>
      </c>
      <c r="F54" s="23">
        <f t="shared" si="1"/>
        <v>0.7483507129176421</v>
      </c>
      <c r="G54" s="70">
        <v>183477</v>
      </c>
      <c r="H54" s="11"/>
    </row>
    <row r="55" spans="1:8" x14ac:dyDescent="0.25">
      <c r="A55" s="12" t="s">
        <v>47</v>
      </c>
      <c r="B55" s="70">
        <v>1406588</v>
      </c>
      <c r="C55" s="68">
        <v>134924</v>
      </c>
      <c r="D55" s="41">
        <f t="shared" si="0"/>
        <v>9.5922899953646695E-2</v>
      </c>
      <c r="E55" s="68">
        <v>109875</v>
      </c>
      <c r="F55" s="23">
        <f t="shared" si="1"/>
        <v>0.81434733627820111</v>
      </c>
      <c r="G55" s="70">
        <v>1271664</v>
      </c>
      <c r="H55" s="11"/>
    </row>
    <row r="56" spans="1:8" x14ac:dyDescent="0.25">
      <c r="A56" s="12" t="s">
        <v>48</v>
      </c>
      <c r="B56" s="70">
        <v>6560557</v>
      </c>
      <c r="C56" s="68">
        <v>2212871</v>
      </c>
      <c r="D56" s="41">
        <f t="shared" si="0"/>
        <v>0.33729925675518102</v>
      </c>
      <c r="E56" s="68">
        <v>1905127</v>
      </c>
      <c r="F56" s="23">
        <f t="shared" si="1"/>
        <v>0.86092998642939422</v>
      </c>
      <c r="G56" s="70">
        <v>4347686</v>
      </c>
      <c r="H56" s="11"/>
    </row>
    <row r="57" spans="1:8" x14ac:dyDescent="0.25">
      <c r="A57" s="12" t="s">
        <v>49</v>
      </c>
      <c r="B57" s="70">
        <v>845863</v>
      </c>
      <c r="C57" s="68">
        <v>127989</v>
      </c>
      <c r="D57" s="41">
        <f t="shared" si="0"/>
        <v>0.15131173724350161</v>
      </c>
      <c r="E57" s="68">
        <v>110388</v>
      </c>
      <c r="F57" s="23">
        <f t="shared" si="1"/>
        <v>0.86248036940674588</v>
      </c>
      <c r="G57" s="70">
        <v>717874</v>
      </c>
      <c r="H57" s="11"/>
    </row>
    <row r="58" spans="1:8" x14ac:dyDescent="0.25">
      <c r="A58" s="12" t="s">
        <v>50</v>
      </c>
      <c r="B58" s="70">
        <v>123416</v>
      </c>
      <c r="C58" s="68">
        <v>8198</v>
      </c>
      <c r="D58" s="41">
        <f t="shared" si="0"/>
        <v>6.6425747066830881E-2</v>
      </c>
      <c r="E58" s="68">
        <v>6446</v>
      </c>
      <c r="F58" s="23">
        <f t="shared" si="1"/>
        <v>0.78628933886313734</v>
      </c>
      <c r="G58" s="70">
        <v>115218</v>
      </c>
      <c r="H58" s="11"/>
    </row>
    <row r="59" spans="1:8" x14ac:dyDescent="0.25">
      <c r="A59" s="12" t="s">
        <v>51</v>
      </c>
      <c r="B59" s="70">
        <v>1769244</v>
      </c>
      <c r="C59" s="68">
        <v>373897</v>
      </c>
      <c r="D59" s="41">
        <f t="shared" si="0"/>
        <v>0.21133150656438568</v>
      </c>
      <c r="E59" s="68">
        <v>318437</v>
      </c>
      <c r="F59" s="23">
        <f t="shared" si="1"/>
        <v>0.85167037981048255</v>
      </c>
      <c r="G59" s="70">
        <v>1395347</v>
      </c>
      <c r="H59" s="11"/>
    </row>
    <row r="60" spans="1:8" x14ac:dyDescent="0.25">
      <c r="A60" s="12" t="s">
        <v>52</v>
      </c>
      <c r="B60" s="70">
        <v>1516710</v>
      </c>
      <c r="C60" s="68">
        <v>407869</v>
      </c>
      <c r="D60" s="41">
        <f t="shared" si="0"/>
        <v>0.26891693204369987</v>
      </c>
      <c r="E60" s="68">
        <v>343401</v>
      </c>
      <c r="F60" s="23">
        <f t="shared" si="1"/>
        <v>0.84193944624376948</v>
      </c>
      <c r="G60" s="70">
        <v>1108841</v>
      </c>
      <c r="H60" s="11"/>
    </row>
    <row r="61" spans="1:8" x14ac:dyDescent="0.25">
      <c r="A61" s="12" t="s">
        <v>53</v>
      </c>
      <c r="B61" s="70">
        <v>358328</v>
      </c>
      <c r="C61" s="68">
        <v>7865</v>
      </c>
      <c r="D61" s="41">
        <f t="shared" si="0"/>
        <v>2.1949163894532383E-2</v>
      </c>
      <c r="E61" s="68">
        <v>6915</v>
      </c>
      <c r="F61" s="23">
        <f t="shared" si="1"/>
        <v>0.87921169739351557</v>
      </c>
      <c r="G61" s="70">
        <v>350463</v>
      </c>
      <c r="H61" s="11"/>
    </row>
    <row r="62" spans="1:8" x14ac:dyDescent="0.25">
      <c r="A62" s="12" t="s">
        <v>54</v>
      </c>
      <c r="B62" s="70">
        <v>1282628</v>
      </c>
      <c r="C62" s="68">
        <v>126874</v>
      </c>
      <c r="D62" s="41">
        <f t="shared" si="0"/>
        <v>9.8917223076371324E-2</v>
      </c>
      <c r="E62" s="68">
        <v>110027</v>
      </c>
      <c r="F62" s="23">
        <f t="shared" si="1"/>
        <v>0.86721471696328645</v>
      </c>
      <c r="G62" s="70">
        <v>1155754</v>
      </c>
      <c r="H62" s="11"/>
    </row>
    <row r="63" spans="1:8" ht="13" thickBot="1" x14ac:dyDescent="0.3">
      <c r="A63" s="13" t="s">
        <v>55</v>
      </c>
      <c r="B63" s="71">
        <v>131338</v>
      </c>
      <c r="C63" s="69">
        <v>6556</v>
      </c>
      <c r="D63" s="45">
        <f t="shared" si="0"/>
        <v>4.9917008025095556E-2</v>
      </c>
      <c r="E63" s="69">
        <v>4680</v>
      </c>
      <c r="F63" s="48">
        <f t="shared" si="1"/>
        <v>0.713849908480781</v>
      </c>
      <c r="G63" s="71">
        <v>124782</v>
      </c>
      <c r="H63" s="11"/>
    </row>
    <row r="64" spans="1:8" ht="8.5" customHeight="1" x14ac:dyDescent="0.25"/>
    <row r="65" spans="1:7" ht="81" customHeight="1" x14ac:dyDescent="0.25">
      <c r="A65" s="88" t="s">
        <v>79</v>
      </c>
      <c r="B65" s="88"/>
      <c r="C65" s="88"/>
      <c r="D65" s="88"/>
      <c r="E65" s="88"/>
      <c r="F65" s="88"/>
      <c r="G65" s="88"/>
    </row>
    <row r="66" spans="1:7" ht="21.65" customHeight="1" x14ac:dyDescent="0.3">
      <c r="A66" s="1" t="s">
        <v>68</v>
      </c>
    </row>
  </sheetData>
  <mergeCells count="6">
    <mergeCell ref="A65:G65"/>
    <mergeCell ref="A6:G6"/>
    <mergeCell ref="A7:G7"/>
    <mergeCell ref="B9:B10"/>
    <mergeCell ref="C9:F9"/>
    <mergeCell ref="G9:G1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6:M67"/>
  <sheetViews>
    <sheetView zoomScale="85" zoomScaleNormal="85" workbookViewId="0">
      <selection activeCell="A10" sqref="A10"/>
    </sheetView>
  </sheetViews>
  <sheetFormatPr defaultColWidth="9.1796875" defaultRowHeight="12.5" x14ac:dyDescent="0.25"/>
  <cols>
    <col min="1" max="1" width="20.26953125" style="1" customWidth="1"/>
    <col min="2" max="2" width="19.26953125" style="1" customWidth="1"/>
    <col min="3" max="3" width="14.81640625" style="1" customWidth="1"/>
    <col min="4" max="4" width="16.1796875" style="1" customWidth="1"/>
    <col min="5" max="5" width="10.54296875" style="1" bestFit="1" customWidth="1"/>
    <col min="6" max="6" width="17" style="1" customWidth="1"/>
    <col min="7" max="7" width="15.1796875" style="1" customWidth="1"/>
    <col min="8" max="10" width="9.1796875" style="1"/>
    <col min="11" max="11" width="13.54296875" style="1" customWidth="1"/>
    <col min="12" max="16384" width="9.1796875" style="1"/>
  </cols>
  <sheetData>
    <row r="6" spans="1:13" ht="35.5" customHeight="1" x14ac:dyDescent="0.4">
      <c r="A6" s="87" t="s">
        <v>77</v>
      </c>
      <c r="B6" s="87"/>
      <c r="C6" s="87"/>
      <c r="D6" s="87"/>
      <c r="E6" s="87"/>
      <c r="F6" s="87"/>
      <c r="G6" s="87"/>
    </row>
    <row r="7" spans="1:13" ht="18" x14ac:dyDescent="0.4">
      <c r="A7" s="87" t="s">
        <v>0</v>
      </c>
      <c r="B7" s="87"/>
      <c r="C7" s="87"/>
      <c r="D7" s="87"/>
      <c r="E7" s="87"/>
      <c r="F7" s="87"/>
      <c r="G7" s="87"/>
    </row>
    <row r="8" spans="1:13" ht="13" thickBot="1" x14ac:dyDescent="0.3"/>
    <row r="9" spans="1:13" ht="20.5" customHeight="1" thickBot="1" x14ac:dyDescent="0.35">
      <c r="A9" s="58"/>
      <c r="B9" s="89" t="s">
        <v>1</v>
      </c>
      <c r="C9" s="91" t="s">
        <v>61</v>
      </c>
      <c r="D9" s="92"/>
      <c r="E9" s="92"/>
      <c r="F9" s="93"/>
      <c r="G9" s="89" t="s">
        <v>62</v>
      </c>
    </row>
    <row r="10" spans="1:13" s="2" customFormat="1" ht="54" customHeight="1" thickBot="1" x14ac:dyDescent="0.4">
      <c r="A10" s="59" t="s">
        <v>60</v>
      </c>
      <c r="B10" s="90"/>
      <c r="C10" s="59" t="s">
        <v>2</v>
      </c>
      <c r="D10" s="60" t="s">
        <v>3</v>
      </c>
      <c r="E10" s="60" t="s">
        <v>58</v>
      </c>
      <c r="F10" s="61" t="s">
        <v>59</v>
      </c>
      <c r="G10" s="90"/>
      <c r="L10" s="14"/>
      <c r="M10" s="14"/>
    </row>
    <row r="11" spans="1:13" s="6" customFormat="1" ht="13" x14ac:dyDescent="0.3">
      <c r="A11" s="15"/>
      <c r="B11" s="3"/>
      <c r="C11" s="4"/>
      <c r="D11" s="5"/>
      <c r="E11" s="5"/>
      <c r="F11" s="16"/>
      <c r="G11" s="15"/>
      <c r="L11" s="1"/>
      <c r="M11" s="1"/>
    </row>
    <row r="12" spans="1:13" s="10" customFormat="1" ht="13" x14ac:dyDescent="0.3">
      <c r="A12" s="17" t="s">
        <v>4</v>
      </c>
      <c r="B12" s="30">
        <v>68563812</v>
      </c>
      <c r="C12" s="31">
        <v>13088586</v>
      </c>
      <c r="D12" s="24">
        <v>0.191</v>
      </c>
      <c r="E12" s="36">
        <v>10399041</v>
      </c>
      <c r="F12" s="27">
        <v>0.79500000000000004</v>
      </c>
      <c r="G12" s="30">
        <v>55475226</v>
      </c>
      <c r="H12" s="8"/>
    </row>
    <row r="13" spans="1:13" ht="13" x14ac:dyDescent="0.3">
      <c r="A13" s="21" t="s">
        <v>5</v>
      </c>
      <c r="B13" s="32">
        <v>1059242</v>
      </c>
      <c r="C13" s="33">
        <v>36088</v>
      </c>
      <c r="D13" s="25">
        <v>3.4000000000000002E-2</v>
      </c>
      <c r="E13" s="37">
        <v>28910</v>
      </c>
      <c r="F13" s="28">
        <v>0.80099999999999993</v>
      </c>
      <c r="G13" s="32">
        <v>1023154</v>
      </c>
      <c r="H13" s="11"/>
      <c r="I13" s="10"/>
      <c r="J13" s="10"/>
    </row>
    <row r="14" spans="1:13" ht="13" x14ac:dyDescent="0.3">
      <c r="A14" s="21" t="s">
        <v>6</v>
      </c>
      <c r="B14" s="32">
        <v>180509</v>
      </c>
      <c r="C14" s="33">
        <v>19618</v>
      </c>
      <c r="D14" s="25">
        <v>0.109</v>
      </c>
      <c r="E14" s="37">
        <v>16486</v>
      </c>
      <c r="F14" s="28">
        <v>0.84</v>
      </c>
      <c r="G14" s="32">
        <v>160891</v>
      </c>
      <c r="H14" s="11"/>
      <c r="I14" s="10"/>
      <c r="J14" s="10"/>
    </row>
    <row r="15" spans="1:13" ht="13" x14ac:dyDescent="0.3">
      <c r="A15" s="21" t="s">
        <v>7</v>
      </c>
      <c r="B15" s="32">
        <v>1285892</v>
      </c>
      <c r="C15" s="33">
        <v>333259</v>
      </c>
      <c r="D15" s="25">
        <v>0.25900000000000001</v>
      </c>
      <c r="E15" s="37">
        <v>253839</v>
      </c>
      <c r="F15" s="28">
        <v>0.76200000000000001</v>
      </c>
      <c r="G15" s="32">
        <v>952633</v>
      </c>
      <c r="H15" s="11"/>
      <c r="I15" s="10"/>
      <c r="J15" s="10"/>
    </row>
    <row r="16" spans="1:13" ht="13" x14ac:dyDescent="0.3">
      <c r="A16" s="21" t="s">
        <v>8</v>
      </c>
      <c r="B16" s="32">
        <v>635371</v>
      </c>
      <c r="C16" s="33">
        <v>33519</v>
      </c>
      <c r="D16" s="25">
        <v>5.2999999999999999E-2</v>
      </c>
      <c r="E16" s="37">
        <v>25616</v>
      </c>
      <c r="F16" s="28">
        <v>0.76400000000000001</v>
      </c>
      <c r="G16" s="32">
        <v>601852</v>
      </c>
      <c r="H16" s="11"/>
      <c r="I16" s="10"/>
      <c r="J16" s="10"/>
    </row>
    <row r="17" spans="1:10" ht="13" x14ac:dyDescent="0.3">
      <c r="A17" s="21" t="s">
        <v>9</v>
      </c>
      <c r="B17" s="32">
        <v>8665495</v>
      </c>
      <c r="C17" s="33">
        <v>4102990</v>
      </c>
      <c r="D17" s="25">
        <v>0.47299999999999998</v>
      </c>
      <c r="E17" s="37">
        <v>3350480</v>
      </c>
      <c r="F17" s="28">
        <v>0.81700000000000006</v>
      </c>
      <c r="G17" s="32">
        <v>4562505</v>
      </c>
      <c r="H17" s="11"/>
      <c r="I17" s="10"/>
      <c r="J17" s="10"/>
    </row>
    <row r="18" spans="1:10" ht="13" x14ac:dyDescent="0.3">
      <c r="A18" s="21" t="s">
        <v>10</v>
      </c>
      <c r="B18" s="32">
        <v>1054794</v>
      </c>
      <c r="C18" s="33">
        <v>163147</v>
      </c>
      <c r="D18" s="25">
        <v>0.155</v>
      </c>
      <c r="E18" s="37">
        <v>122453</v>
      </c>
      <c r="F18" s="28">
        <v>0.75099999999999989</v>
      </c>
      <c r="G18" s="32">
        <v>891647</v>
      </c>
      <c r="H18" s="11"/>
      <c r="I18" s="10"/>
      <c r="J18" s="10"/>
    </row>
    <row r="19" spans="1:10" ht="13" x14ac:dyDescent="0.3">
      <c r="A19" s="21" t="s">
        <v>11</v>
      </c>
      <c r="B19" s="32">
        <v>808420</v>
      </c>
      <c r="C19" s="33">
        <v>130261</v>
      </c>
      <c r="D19" s="25">
        <v>0.161</v>
      </c>
      <c r="E19" s="37">
        <v>102811</v>
      </c>
      <c r="F19" s="28">
        <v>0.78900000000000003</v>
      </c>
      <c r="G19" s="32">
        <v>678159</v>
      </c>
      <c r="H19" s="11"/>
      <c r="I19" s="10"/>
      <c r="J19" s="10"/>
    </row>
    <row r="20" spans="1:10" ht="13" x14ac:dyDescent="0.3">
      <c r="A20" s="21" t="s">
        <v>12</v>
      </c>
      <c r="B20" s="32">
        <v>184760</v>
      </c>
      <c r="C20" s="33">
        <v>16315.000000000002</v>
      </c>
      <c r="D20" s="25">
        <v>8.8000000000000009E-2</v>
      </c>
      <c r="E20" s="37">
        <v>12169</v>
      </c>
      <c r="F20" s="28">
        <v>0.746</v>
      </c>
      <c r="G20" s="32">
        <v>168445</v>
      </c>
      <c r="H20" s="11"/>
      <c r="I20" s="10"/>
      <c r="J20" s="10"/>
    </row>
    <row r="21" spans="1:10" ht="13" x14ac:dyDescent="0.3">
      <c r="A21" s="21" t="s">
        <v>13</v>
      </c>
      <c r="B21" s="32">
        <v>100769</v>
      </c>
      <c r="C21" s="33">
        <v>18176</v>
      </c>
      <c r="D21" s="25">
        <v>0.18</v>
      </c>
      <c r="E21" s="37">
        <v>13595</v>
      </c>
      <c r="F21" s="28">
        <v>0.748</v>
      </c>
      <c r="G21" s="32">
        <v>82593</v>
      </c>
      <c r="H21" s="11"/>
      <c r="I21" s="10"/>
      <c r="J21" s="10"/>
    </row>
    <row r="22" spans="1:10" ht="13" x14ac:dyDescent="0.3">
      <c r="A22" s="21" t="s">
        <v>14</v>
      </c>
      <c r="B22" s="32">
        <v>3429832</v>
      </c>
      <c r="C22" s="33">
        <v>921215</v>
      </c>
      <c r="D22" s="25">
        <v>0.26899999999999996</v>
      </c>
      <c r="E22" s="37">
        <v>719439</v>
      </c>
      <c r="F22" s="28">
        <v>0.78099999999999992</v>
      </c>
      <c r="G22" s="32">
        <v>2508617</v>
      </c>
      <c r="H22" s="11"/>
      <c r="I22" s="10"/>
      <c r="J22" s="10"/>
    </row>
    <row r="23" spans="1:10" ht="13" x14ac:dyDescent="0.3">
      <c r="A23" s="21" t="s">
        <v>15</v>
      </c>
      <c r="B23" s="32">
        <v>2031476</v>
      </c>
      <c r="C23" s="33">
        <v>222011</v>
      </c>
      <c r="D23" s="25">
        <v>0.109</v>
      </c>
      <c r="E23" s="37">
        <v>163798</v>
      </c>
      <c r="F23" s="28">
        <v>0.73799999999999999</v>
      </c>
      <c r="G23" s="32">
        <v>1809465</v>
      </c>
      <c r="H23" s="11"/>
      <c r="I23" s="10"/>
      <c r="J23" s="10"/>
    </row>
    <row r="24" spans="1:10" ht="13" x14ac:dyDescent="0.3">
      <c r="A24" s="21" t="s">
        <v>16</v>
      </c>
      <c r="B24" s="32">
        <v>277499</v>
      </c>
      <c r="C24" s="33">
        <v>77499</v>
      </c>
      <c r="D24" s="25">
        <v>0.27899999999999997</v>
      </c>
      <c r="E24" s="37">
        <v>64548</v>
      </c>
      <c r="F24" s="28">
        <v>0.83299999999999996</v>
      </c>
      <c r="G24" s="32">
        <v>200000</v>
      </c>
      <c r="H24" s="11"/>
      <c r="I24" s="10"/>
      <c r="J24" s="10"/>
    </row>
    <row r="25" spans="1:10" ht="13" x14ac:dyDescent="0.3">
      <c r="A25" s="21" t="s">
        <v>17</v>
      </c>
      <c r="B25" s="32">
        <v>355649</v>
      </c>
      <c r="C25" s="33">
        <v>36234</v>
      </c>
      <c r="D25" s="25">
        <v>0.10199999999999999</v>
      </c>
      <c r="E25" s="37">
        <v>28671</v>
      </c>
      <c r="F25" s="28">
        <v>0.79099999999999993</v>
      </c>
      <c r="G25" s="32">
        <v>319415</v>
      </c>
      <c r="H25" s="11"/>
      <c r="I25" s="10"/>
      <c r="J25" s="10"/>
    </row>
    <row r="26" spans="1:10" ht="13" x14ac:dyDescent="0.3">
      <c r="A26" s="21" t="s">
        <v>18</v>
      </c>
      <c r="B26" s="32">
        <v>3082301</v>
      </c>
      <c r="C26" s="33">
        <v>639211</v>
      </c>
      <c r="D26" s="25">
        <v>0.20699999999999999</v>
      </c>
      <c r="E26" s="37">
        <v>505026</v>
      </c>
      <c r="F26" s="28">
        <v>0.79</v>
      </c>
      <c r="G26" s="32">
        <v>2443090</v>
      </c>
      <c r="H26" s="11"/>
      <c r="I26" s="10"/>
      <c r="J26" s="10"/>
    </row>
    <row r="27" spans="1:10" ht="13" x14ac:dyDescent="0.3">
      <c r="A27" s="21" t="s">
        <v>19</v>
      </c>
      <c r="B27" s="32">
        <v>1510368</v>
      </c>
      <c r="C27" s="33">
        <v>74617</v>
      </c>
      <c r="D27" s="25">
        <v>4.9000000000000002E-2</v>
      </c>
      <c r="E27" s="37">
        <v>58087</v>
      </c>
      <c r="F27" s="28">
        <v>0.77800000000000002</v>
      </c>
      <c r="G27" s="32">
        <v>1435751</v>
      </c>
      <c r="H27" s="11"/>
      <c r="I27" s="10"/>
      <c r="J27" s="10"/>
    </row>
    <row r="28" spans="1:10" ht="13" x14ac:dyDescent="0.3">
      <c r="A28" s="21" t="s">
        <v>20</v>
      </c>
      <c r="B28" s="32">
        <v>708602</v>
      </c>
      <c r="C28" s="33">
        <v>38563</v>
      </c>
      <c r="D28" s="25">
        <v>5.4000000000000006E-2</v>
      </c>
      <c r="E28" s="37">
        <v>27624</v>
      </c>
      <c r="F28" s="28">
        <v>0.71599999999999997</v>
      </c>
      <c r="G28" s="32">
        <v>670039</v>
      </c>
      <c r="H28" s="11"/>
      <c r="I28" s="10"/>
      <c r="J28" s="10"/>
    </row>
    <row r="29" spans="1:10" ht="13" x14ac:dyDescent="0.3">
      <c r="A29" s="21" t="s">
        <v>21</v>
      </c>
      <c r="B29" s="32">
        <v>683647</v>
      </c>
      <c r="C29" s="33">
        <v>64416</v>
      </c>
      <c r="D29" s="25">
        <v>9.4E-2</v>
      </c>
      <c r="E29" s="37">
        <v>47956</v>
      </c>
      <c r="F29" s="28">
        <v>0.74400000000000011</v>
      </c>
      <c r="G29" s="32">
        <v>619231</v>
      </c>
      <c r="H29" s="11"/>
      <c r="I29" s="10"/>
      <c r="J29" s="10"/>
    </row>
    <row r="30" spans="1:10" ht="13" x14ac:dyDescent="0.3">
      <c r="A30" s="21" t="s">
        <v>22</v>
      </c>
      <c r="B30" s="32">
        <v>951152</v>
      </c>
      <c r="C30" s="33">
        <v>29593</v>
      </c>
      <c r="D30" s="25">
        <v>3.1E-2</v>
      </c>
      <c r="E30" s="37">
        <v>21858</v>
      </c>
      <c r="F30" s="28">
        <v>0.7390000000000001</v>
      </c>
      <c r="G30" s="32">
        <v>921559</v>
      </c>
      <c r="H30" s="11"/>
      <c r="I30" s="10"/>
      <c r="J30" s="10"/>
    </row>
    <row r="31" spans="1:10" ht="13" x14ac:dyDescent="0.3">
      <c r="A31" s="21" t="s">
        <v>23</v>
      </c>
      <c r="B31" s="32">
        <v>1134024</v>
      </c>
      <c r="C31" s="33">
        <v>51374</v>
      </c>
      <c r="D31" s="25">
        <v>4.4999999999999998E-2</v>
      </c>
      <c r="E31" s="37">
        <v>43408</v>
      </c>
      <c r="F31" s="28">
        <v>0.84499999999999997</v>
      </c>
      <c r="G31" s="32">
        <v>1082650</v>
      </c>
      <c r="H31" s="11"/>
      <c r="I31" s="10"/>
      <c r="J31" s="10"/>
    </row>
    <row r="32" spans="1:10" ht="13" x14ac:dyDescent="0.3">
      <c r="A32" s="21" t="s">
        <v>24</v>
      </c>
      <c r="B32" s="32">
        <v>291941</v>
      </c>
      <c r="C32" s="33">
        <v>13269</v>
      </c>
      <c r="D32" s="25">
        <v>4.4999999999999998E-2</v>
      </c>
      <c r="E32" s="37">
        <v>11308</v>
      </c>
      <c r="F32" s="28">
        <v>0.85199999999999998</v>
      </c>
      <c r="G32" s="32">
        <v>278672</v>
      </c>
      <c r="H32" s="11"/>
      <c r="I32" s="10"/>
      <c r="J32" s="10"/>
    </row>
    <row r="33" spans="1:10" ht="13" x14ac:dyDescent="0.3">
      <c r="A33" s="21" t="s">
        <v>25</v>
      </c>
      <c r="B33" s="32">
        <v>1278940</v>
      </c>
      <c r="C33" s="33">
        <v>192103</v>
      </c>
      <c r="D33" s="25">
        <v>0.15</v>
      </c>
      <c r="E33" s="37">
        <v>150914</v>
      </c>
      <c r="F33" s="28">
        <v>0.78599999999999992</v>
      </c>
      <c r="G33" s="32">
        <v>1086837</v>
      </c>
      <c r="H33" s="11"/>
      <c r="I33" s="10"/>
      <c r="J33" s="10"/>
    </row>
    <row r="34" spans="1:10" ht="13" x14ac:dyDescent="0.3">
      <c r="A34" s="21" t="s">
        <v>26</v>
      </c>
      <c r="B34" s="32">
        <v>1447376</v>
      </c>
      <c r="C34" s="33">
        <v>275740</v>
      </c>
      <c r="D34" s="25">
        <v>0.191</v>
      </c>
      <c r="E34" s="37">
        <v>220139</v>
      </c>
      <c r="F34" s="28">
        <v>0.79799999999999993</v>
      </c>
      <c r="G34" s="32">
        <v>1171636</v>
      </c>
      <c r="H34" s="11"/>
      <c r="I34" s="10"/>
      <c r="J34" s="10"/>
    </row>
    <row r="35" spans="1:10" ht="13" x14ac:dyDescent="0.3">
      <c r="A35" s="21" t="s">
        <v>27</v>
      </c>
      <c r="B35" s="32">
        <v>2480989</v>
      </c>
      <c r="C35" s="33">
        <v>200259</v>
      </c>
      <c r="D35" s="25">
        <v>8.1000000000000003E-2</v>
      </c>
      <c r="E35" s="37">
        <v>155058</v>
      </c>
      <c r="F35" s="28">
        <v>0.77400000000000002</v>
      </c>
      <c r="G35" s="32">
        <v>2280730</v>
      </c>
      <c r="H35" s="11"/>
      <c r="I35" s="10"/>
      <c r="J35" s="10"/>
    </row>
    <row r="36" spans="1:10" ht="13" x14ac:dyDescent="0.3">
      <c r="A36" s="21" t="s">
        <v>28</v>
      </c>
      <c r="B36" s="32">
        <v>1249070</v>
      </c>
      <c r="C36" s="33">
        <v>110900</v>
      </c>
      <c r="D36" s="25">
        <v>8.900000000000001E-2</v>
      </c>
      <c r="E36" s="37">
        <v>77187</v>
      </c>
      <c r="F36" s="28">
        <v>0.69599999999999995</v>
      </c>
      <c r="G36" s="32">
        <v>1138170</v>
      </c>
      <c r="H36" s="11"/>
      <c r="I36" s="10"/>
      <c r="J36" s="10"/>
    </row>
    <row r="37" spans="1:10" ht="13" x14ac:dyDescent="0.3">
      <c r="A37" s="21" t="s">
        <v>29</v>
      </c>
      <c r="B37" s="32">
        <v>717895</v>
      </c>
      <c r="C37" s="33">
        <v>15404</v>
      </c>
      <c r="D37" s="25">
        <v>2.1000000000000001E-2</v>
      </c>
      <c r="E37" s="37">
        <v>12937</v>
      </c>
      <c r="F37" s="28">
        <v>0.84</v>
      </c>
      <c r="G37" s="32">
        <v>702491</v>
      </c>
      <c r="H37" s="11"/>
      <c r="I37" s="10"/>
      <c r="J37" s="10"/>
    </row>
    <row r="38" spans="1:10" ht="13" x14ac:dyDescent="0.3">
      <c r="A38" s="21" t="s">
        <v>30</v>
      </c>
      <c r="B38" s="32">
        <v>1364420</v>
      </c>
      <c r="C38" s="33">
        <v>60618</v>
      </c>
      <c r="D38" s="25">
        <v>4.4000000000000004E-2</v>
      </c>
      <c r="E38" s="37">
        <v>46993</v>
      </c>
      <c r="F38" s="28">
        <v>0.77500000000000002</v>
      </c>
      <c r="G38" s="32">
        <v>1303802</v>
      </c>
      <c r="H38" s="11"/>
      <c r="I38" s="10"/>
      <c r="J38" s="10"/>
    </row>
    <row r="39" spans="1:10" ht="13" x14ac:dyDescent="0.3">
      <c r="A39" s="21" t="s">
        <v>31</v>
      </c>
      <c r="B39" s="32">
        <v>222666</v>
      </c>
      <c r="C39" s="33">
        <v>7265</v>
      </c>
      <c r="D39" s="25">
        <v>3.3000000000000002E-2</v>
      </c>
      <c r="E39" s="37">
        <v>6335</v>
      </c>
      <c r="F39" s="28">
        <v>0.872</v>
      </c>
      <c r="G39" s="32">
        <v>215401</v>
      </c>
      <c r="H39" s="11"/>
      <c r="I39" s="10"/>
      <c r="J39" s="10"/>
    </row>
    <row r="40" spans="1:10" ht="13" x14ac:dyDescent="0.3">
      <c r="A40" s="21" t="s">
        <v>32</v>
      </c>
      <c r="B40" s="32">
        <v>436682</v>
      </c>
      <c r="C40" s="33">
        <v>33371</v>
      </c>
      <c r="D40" s="25">
        <v>7.5999999999999998E-2</v>
      </c>
      <c r="E40" s="37">
        <v>25576</v>
      </c>
      <c r="F40" s="28">
        <v>0.7659999999999999</v>
      </c>
      <c r="G40" s="32">
        <v>403311</v>
      </c>
      <c r="H40" s="11"/>
      <c r="I40" s="10"/>
      <c r="J40" s="10"/>
    </row>
    <row r="41" spans="1:10" ht="13" x14ac:dyDescent="0.3">
      <c r="A41" s="21" t="s">
        <v>33</v>
      </c>
      <c r="B41" s="32">
        <v>484913</v>
      </c>
      <c r="C41" s="33">
        <v>143331</v>
      </c>
      <c r="D41" s="25">
        <v>0.29600000000000004</v>
      </c>
      <c r="E41" s="37">
        <v>114902</v>
      </c>
      <c r="F41" s="28">
        <v>0.80200000000000005</v>
      </c>
      <c r="G41" s="32">
        <v>341582</v>
      </c>
      <c r="H41" s="11"/>
      <c r="I41" s="10"/>
      <c r="J41" s="10"/>
    </row>
    <row r="42" spans="1:10" ht="13" x14ac:dyDescent="0.3">
      <c r="A42" s="21" t="s">
        <v>34</v>
      </c>
      <c r="B42" s="32">
        <v>301213</v>
      </c>
      <c r="C42" s="33">
        <v>19915</v>
      </c>
      <c r="D42" s="25">
        <v>6.6000000000000003E-2</v>
      </c>
      <c r="E42" s="37">
        <v>16929</v>
      </c>
      <c r="F42" s="28">
        <v>0.85</v>
      </c>
      <c r="G42" s="32">
        <v>281298</v>
      </c>
      <c r="H42" s="11"/>
      <c r="I42" s="10"/>
      <c r="J42" s="10"/>
    </row>
    <row r="43" spans="1:10" ht="13" x14ac:dyDescent="0.3">
      <c r="A43" s="21" t="s">
        <v>35</v>
      </c>
      <c r="B43" s="32">
        <v>1996239</v>
      </c>
      <c r="C43" s="33">
        <v>540792</v>
      </c>
      <c r="D43" s="25">
        <v>0.27100000000000002</v>
      </c>
      <c r="E43" s="37">
        <v>425411</v>
      </c>
      <c r="F43" s="28">
        <v>0.78700000000000003</v>
      </c>
      <c r="G43" s="32">
        <v>1455447</v>
      </c>
      <c r="H43" s="11"/>
      <c r="I43" s="10"/>
      <c r="J43" s="10"/>
    </row>
    <row r="44" spans="1:10" ht="13" x14ac:dyDescent="0.3">
      <c r="A44" s="21" t="s">
        <v>36</v>
      </c>
      <c r="B44" s="32">
        <v>480691</v>
      </c>
      <c r="C44" s="33">
        <v>83765</v>
      </c>
      <c r="D44" s="25">
        <v>0.17399999999999999</v>
      </c>
      <c r="E44" s="37">
        <v>67417</v>
      </c>
      <c r="F44" s="28">
        <v>0.80500000000000005</v>
      </c>
      <c r="G44" s="32">
        <v>396926</v>
      </c>
      <c r="H44" s="11"/>
      <c r="I44" s="10"/>
      <c r="J44" s="10"/>
    </row>
    <row r="45" spans="1:10" ht="13" x14ac:dyDescent="0.3">
      <c r="A45" s="21" t="s">
        <v>37</v>
      </c>
      <c r="B45" s="32">
        <v>4417334</v>
      </c>
      <c r="C45" s="33">
        <v>1327663</v>
      </c>
      <c r="D45" s="25">
        <v>0.30099999999999999</v>
      </c>
      <c r="E45" s="37">
        <v>1045461</v>
      </c>
      <c r="F45" s="28">
        <v>0.78700000000000003</v>
      </c>
      <c r="G45" s="32">
        <v>3089671</v>
      </c>
      <c r="H45" s="11"/>
      <c r="I45" s="10"/>
      <c r="J45" s="10"/>
    </row>
    <row r="46" spans="1:10" ht="13" x14ac:dyDescent="0.3">
      <c r="A46" s="21" t="s">
        <v>38</v>
      </c>
      <c r="B46" s="32">
        <v>1847485</v>
      </c>
      <c r="C46" s="33">
        <v>167817</v>
      </c>
      <c r="D46" s="25">
        <v>9.0999999999999998E-2</v>
      </c>
      <c r="E46" s="37">
        <v>123593</v>
      </c>
      <c r="F46" s="28">
        <v>0.73599999999999999</v>
      </c>
      <c r="G46" s="32">
        <v>1679668</v>
      </c>
      <c r="H46" s="11"/>
      <c r="I46" s="10"/>
      <c r="J46" s="10"/>
    </row>
    <row r="47" spans="1:10" ht="13" x14ac:dyDescent="0.3">
      <c r="A47" s="21" t="s">
        <v>39</v>
      </c>
      <c r="B47" s="32">
        <v>156490</v>
      </c>
      <c r="C47" s="33">
        <v>6069</v>
      </c>
      <c r="D47" s="25">
        <v>3.9E-2</v>
      </c>
      <c r="E47" s="37">
        <v>5015</v>
      </c>
      <c r="F47" s="28">
        <v>0.82599999999999996</v>
      </c>
      <c r="G47" s="32">
        <v>150421</v>
      </c>
      <c r="H47" s="11"/>
      <c r="I47" s="10"/>
      <c r="J47" s="10"/>
    </row>
    <row r="48" spans="1:10" ht="13" x14ac:dyDescent="0.3">
      <c r="A48" s="21" t="s">
        <v>40</v>
      </c>
      <c r="B48" s="32">
        <v>2777238</v>
      </c>
      <c r="C48" s="33">
        <v>122213</v>
      </c>
      <c r="D48" s="25">
        <v>4.4000000000000004E-2</v>
      </c>
      <c r="E48" s="37">
        <v>96928</v>
      </c>
      <c r="F48" s="28">
        <v>0.79299999999999993</v>
      </c>
      <c r="G48" s="32">
        <v>2655025</v>
      </c>
      <c r="H48" s="11"/>
      <c r="I48" s="10"/>
      <c r="J48" s="10"/>
    </row>
    <row r="49" spans="1:10" ht="13" x14ac:dyDescent="0.3">
      <c r="A49" s="21" t="s">
        <v>41</v>
      </c>
      <c r="B49" s="32">
        <v>837721</v>
      </c>
      <c r="C49" s="33">
        <v>58441</v>
      </c>
      <c r="D49" s="25">
        <v>7.0000000000000007E-2</v>
      </c>
      <c r="E49" s="37">
        <v>47239</v>
      </c>
      <c r="F49" s="28">
        <v>0.80799999999999994</v>
      </c>
      <c r="G49" s="32">
        <v>779280</v>
      </c>
      <c r="H49" s="11"/>
      <c r="I49" s="10"/>
      <c r="J49" s="10"/>
    </row>
    <row r="50" spans="1:10" ht="13" x14ac:dyDescent="0.3">
      <c r="A50" s="21" t="s">
        <v>42</v>
      </c>
      <c r="B50" s="32">
        <v>809305</v>
      </c>
      <c r="C50" s="33">
        <v>132443</v>
      </c>
      <c r="D50" s="25">
        <v>0.16399999999999998</v>
      </c>
      <c r="E50" s="37">
        <v>102108</v>
      </c>
      <c r="F50" s="28">
        <v>0.77099999999999991</v>
      </c>
      <c r="G50" s="32">
        <v>676862</v>
      </c>
      <c r="H50" s="11"/>
      <c r="I50" s="10"/>
      <c r="J50" s="10"/>
    </row>
    <row r="51" spans="1:10" ht="13" x14ac:dyDescent="0.3">
      <c r="A51" s="21" t="s">
        <v>43</v>
      </c>
      <c r="B51" s="32">
        <v>2798340</v>
      </c>
      <c r="C51" s="33">
        <v>179728</v>
      </c>
      <c r="D51" s="25">
        <v>6.4000000000000001E-2</v>
      </c>
      <c r="E51" s="37">
        <v>141073</v>
      </c>
      <c r="F51" s="28">
        <v>0.78500000000000003</v>
      </c>
      <c r="G51" s="32">
        <v>2618612</v>
      </c>
      <c r="H51" s="11"/>
      <c r="I51" s="10"/>
      <c r="J51" s="10"/>
    </row>
    <row r="52" spans="1:10" ht="13" x14ac:dyDescent="0.3">
      <c r="A52" s="21" t="s">
        <v>44</v>
      </c>
      <c r="B52" s="32">
        <v>238583</v>
      </c>
      <c r="C52" s="33">
        <v>51009</v>
      </c>
      <c r="D52" s="25">
        <v>0.214</v>
      </c>
      <c r="E52" s="37">
        <v>41886</v>
      </c>
      <c r="F52" s="28">
        <v>0.82099999999999995</v>
      </c>
      <c r="G52" s="32">
        <v>187574</v>
      </c>
      <c r="H52" s="11"/>
      <c r="I52" s="10"/>
      <c r="J52" s="10"/>
    </row>
    <row r="53" spans="1:10" ht="13" x14ac:dyDescent="0.3">
      <c r="A53" s="21" t="s">
        <v>45</v>
      </c>
      <c r="B53" s="32">
        <v>942364</v>
      </c>
      <c r="C53" s="33">
        <v>44797</v>
      </c>
      <c r="D53" s="25">
        <v>4.8000000000000001E-2</v>
      </c>
      <c r="E53" s="37">
        <v>34503</v>
      </c>
      <c r="F53" s="28">
        <v>0.77</v>
      </c>
      <c r="G53" s="32">
        <v>897567</v>
      </c>
      <c r="H53" s="11"/>
      <c r="I53" s="10"/>
      <c r="J53" s="10"/>
    </row>
    <row r="54" spans="1:10" ht="13" x14ac:dyDescent="0.3">
      <c r="A54" s="21" t="s">
        <v>46</v>
      </c>
      <c r="B54" s="32">
        <v>194247</v>
      </c>
      <c r="C54" s="33">
        <v>6707</v>
      </c>
      <c r="D54" s="25">
        <v>3.5000000000000003E-2</v>
      </c>
      <c r="E54" s="37">
        <v>4842</v>
      </c>
      <c r="F54" s="28">
        <v>0.72199999999999998</v>
      </c>
      <c r="G54" s="32">
        <v>187540</v>
      </c>
      <c r="H54" s="11"/>
      <c r="I54" s="10"/>
      <c r="J54" s="10"/>
    </row>
    <row r="55" spans="1:10" ht="13" x14ac:dyDescent="0.3">
      <c r="A55" s="21" t="s">
        <v>47</v>
      </c>
      <c r="B55" s="32">
        <v>1322766</v>
      </c>
      <c r="C55" s="33">
        <v>60841</v>
      </c>
      <c r="D55" s="25">
        <v>4.5999999999999999E-2</v>
      </c>
      <c r="E55" s="37">
        <v>45864</v>
      </c>
      <c r="F55" s="28">
        <v>0.754</v>
      </c>
      <c r="G55" s="32">
        <v>1261925</v>
      </c>
      <c r="H55" s="11"/>
      <c r="I55" s="10"/>
      <c r="J55" s="10"/>
    </row>
    <row r="56" spans="1:10" ht="13" x14ac:dyDescent="0.3">
      <c r="A56" s="21" t="s">
        <v>48</v>
      </c>
      <c r="B56" s="32">
        <v>5551866</v>
      </c>
      <c r="C56" s="33">
        <v>1545876</v>
      </c>
      <c r="D56" s="25">
        <v>0.27800000000000002</v>
      </c>
      <c r="E56" s="37">
        <v>1244705</v>
      </c>
      <c r="F56" s="28">
        <v>0.80500000000000005</v>
      </c>
      <c r="G56" s="32">
        <v>4005990</v>
      </c>
      <c r="H56" s="11"/>
      <c r="I56" s="10"/>
      <c r="J56" s="10"/>
    </row>
    <row r="57" spans="1:10" ht="13" x14ac:dyDescent="0.3">
      <c r="A57" s="21" t="s">
        <v>49</v>
      </c>
      <c r="B57" s="32">
        <v>692640</v>
      </c>
      <c r="C57" s="33">
        <v>81334</v>
      </c>
      <c r="D57" s="25">
        <v>0.11699999999999999</v>
      </c>
      <c r="E57" s="37">
        <v>62626</v>
      </c>
      <c r="F57" s="28">
        <v>0.77</v>
      </c>
      <c r="G57" s="32">
        <v>611306</v>
      </c>
      <c r="H57" s="11"/>
      <c r="I57" s="10"/>
      <c r="J57" s="10"/>
    </row>
    <row r="58" spans="1:10" ht="13" x14ac:dyDescent="0.3">
      <c r="A58" s="21" t="s">
        <v>50</v>
      </c>
      <c r="B58" s="32">
        <v>144677</v>
      </c>
      <c r="C58" s="33">
        <v>9020</v>
      </c>
      <c r="D58" s="25">
        <v>6.2E-2</v>
      </c>
      <c r="E58" s="37">
        <v>7497</v>
      </c>
      <c r="F58" s="28">
        <v>0.83099999999999996</v>
      </c>
      <c r="G58" s="32">
        <v>135657</v>
      </c>
      <c r="H58" s="11"/>
      <c r="I58" s="10"/>
      <c r="J58" s="10"/>
    </row>
    <row r="59" spans="1:10" ht="13" x14ac:dyDescent="0.3">
      <c r="A59" s="21" t="s">
        <v>51</v>
      </c>
      <c r="B59" s="32">
        <v>1652809</v>
      </c>
      <c r="C59" s="33">
        <v>217352</v>
      </c>
      <c r="D59" s="25">
        <v>0.13200000000000001</v>
      </c>
      <c r="E59" s="37">
        <v>170358</v>
      </c>
      <c r="F59" s="28">
        <v>0.78400000000000003</v>
      </c>
      <c r="G59" s="32">
        <v>1435457</v>
      </c>
      <c r="H59" s="11"/>
      <c r="I59" s="10"/>
      <c r="J59" s="10"/>
    </row>
    <row r="60" spans="1:10" ht="13" x14ac:dyDescent="0.3">
      <c r="A60" s="21" t="s">
        <v>52</v>
      </c>
      <c r="B60" s="32">
        <v>1452674</v>
      </c>
      <c r="C60" s="33">
        <v>272445</v>
      </c>
      <c r="D60" s="25">
        <v>0.188</v>
      </c>
      <c r="E60" s="37">
        <v>208179</v>
      </c>
      <c r="F60" s="28">
        <v>0.76400000000000001</v>
      </c>
      <c r="G60" s="32">
        <v>1180229</v>
      </c>
      <c r="H60" s="11"/>
      <c r="I60" s="10"/>
      <c r="J60" s="10"/>
    </row>
    <row r="61" spans="1:10" ht="13" x14ac:dyDescent="0.3">
      <c r="A61" s="21" t="s">
        <v>53</v>
      </c>
      <c r="B61" s="32">
        <v>388508</v>
      </c>
      <c r="C61" s="33">
        <v>7921</v>
      </c>
      <c r="D61" s="25">
        <v>0.02</v>
      </c>
      <c r="E61" s="37">
        <v>7270</v>
      </c>
      <c r="F61" s="28">
        <v>0.91799999999999993</v>
      </c>
      <c r="G61" s="32">
        <v>380587</v>
      </c>
      <c r="H61" s="11"/>
      <c r="I61" s="10"/>
      <c r="J61" s="10"/>
    </row>
    <row r="62" spans="1:10" ht="13" x14ac:dyDescent="0.3">
      <c r="A62" s="21" t="s">
        <v>54</v>
      </c>
      <c r="B62" s="32">
        <v>1323452</v>
      </c>
      <c r="C62" s="33">
        <v>86938</v>
      </c>
      <c r="D62" s="25">
        <v>6.6000000000000003E-2</v>
      </c>
      <c r="E62" s="37">
        <v>67598</v>
      </c>
      <c r="F62" s="28">
        <v>0.77800000000000002</v>
      </c>
      <c r="G62" s="32">
        <v>1236514</v>
      </c>
      <c r="H62" s="11"/>
      <c r="I62" s="10"/>
      <c r="J62" s="10"/>
    </row>
    <row r="63" spans="1:10" ht="13.5" thickBot="1" x14ac:dyDescent="0.35">
      <c r="A63" s="22" t="s">
        <v>55</v>
      </c>
      <c r="B63" s="34">
        <v>122476</v>
      </c>
      <c r="C63" s="35">
        <v>5134</v>
      </c>
      <c r="D63" s="26">
        <v>4.2000000000000003E-2</v>
      </c>
      <c r="E63" s="38">
        <v>4416</v>
      </c>
      <c r="F63" s="29">
        <v>0.86</v>
      </c>
      <c r="G63" s="34">
        <v>117342</v>
      </c>
      <c r="H63" s="11"/>
      <c r="I63" s="10"/>
      <c r="J63" s="10"/>
    </row>
    <row r="66" spans="1:7" ht="57.65" customHeight="1" x14ac:dyDescent="0.3">
      <c r="A66" s="94" t="s">
        <v>78</v>
      </c>
      <c r="B66" s="94"/>
      <c r="C66" s="94"/>
      <c r="D66" s="94"/>
      <c r="E66" s="94"/>
      <c r="F66" s="94"/>
      <c r="G66" s="94"/>
    </row>
    <row r="67" spans="1:7" ht="47.9" customHeight="1" x14ac:dyDescent="0.25">
      <c r="A67" s="88" t="s">
        <v>56</v>
      </c>
      <c r="B67" s="88"/>
      <c r="C67" s="88"/>
      <c r="D67" s="88"/>
      <c r="E67" s="88"/>
      <c r="F67" s="88"/>
      <c r="G67" s="88"/>
    </row>
  </sheetData>
  <mergeCells count="7">
    <mergeCell ref="A66:G66"/>
    <mergeCell ref="A67:G67"/>
    <mergeCell ref="A6:G6"/>
    <mergeCell ref="A7:G7"/>
    <mergeCell ref="B9:B10"/>
    <mergeCell ref="C9:F9"/>
    <mergeCell ref="G9:G10"/>
  </mergeCells>
  <pageMargins left="0.75" right="0.75" top="1" bottom="1" header="0.5" footer="0.5"/>
  <pageSetup paperSize="15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6:O67"/>
  <sheetViews>
    <sheetView zoomScale="85" zoomScaleNormal="85" workbookViewId="0">
      <selection activeCell="A10" sqref="A10"/>
    </sheetView>
  </sheetViews>
  <sheetFormatPr defaultColWidth="9.1796875" defaultRowHeight="12.5" x14ac:dyDescent="0.25"/>
  <cols>
    <col min="1" max="1" width="20.26953125" style="1" customWidth="1"/>
    <col min="2" max="2" width="19.54296875" style="1" customWidth="1"/>
    <col min="3" max="3" width="14.81640625" style="1" customWidth="1"/>
    <col min="4" max="4" width="16.1796875" style="1" customWidth="1"/>
    <col min="5" max="5" width="10.54296875" style="1" bestFit="1" customWidth="1"/>
    <col min="6" max="6" width="17" style="1" customWidth="1"/>
    <col min="7" max="7" width="15.1796875" style="1" customWidth="1"/>
    <col min="8" max="16384" width="9.1796875" style="1"/>
  </cols>
  <sheetData>
    <row r="6" spans="1:15" s="39" customFormat="1" ht="30.65" customHeight="1" x14ac:dyDescent="0.4">
      <c r="A6" s="87" t="s">
        <v>80</v>
      </c>
      <c r="B6" s="87"/>
      <c r="C6" s="87"/>
      <c r="D6" s="87"/>
      <c r="E6" s="87"/>
      <c r="F6" s="87"/>
      <c r="G6" s="87"/>
    </row>
    <row r="7" spans="1:15" s="39" customFormat="1" ht="18" x14ac:dyDescent="0.4">
      <c r="A7" s="87" t="s">
        <v>0</v>
      </c>
      <c r="B7" s="87"/>
      <c r="C7" s="87"/>
      <c r="D7" s="87"/>
      <c r="E7" s="87"/>
      <c r="F7" s="87"/>
      <c r="G7" s="87"/>
    </row>
    <row r="8" spans="1:15" ht="13" thickBot="1" x14ac:dyDescent="0.3"/>
    <row r="9" spans="1:15" ht="13.75" customHeight="1" thickBot="1" x14ac:dyDescent="0.35">
      <c r="A9" s="58"/>
      <c r="B9" s="89" t="s">
        <v>1</v>
      </c>
      <c r="C9" s="91" t="s">
        <v>61</v>
      </c>
      <c r="D9" s="92"/>
      <c r="E9" s="92"/>
      <c r="F9" s="93"/>
      <c r="G9" s="89" t="s">
        <v>62</v>
      </c>
    </row>
    <row r="10" spans="1:15" s="2" customFormat="1" ht="54" customHeight="1" thickBot="1" x14ac:dyDescent="0.4">
      <c r="A10" s="59" t="s">
        <v>60</v>
      </c>
      <c r="B10" s="90"/>
      <c r="C10" s="59" t="s">
        <v>2</v>
      </c>
      <c r="D10" s="60" t="s">
        <v>3</v>
      </c>
      <c r="E10" s="60" t="s">
        <v>58</v>
      </c>
      <c r="F10" s="61" t="s">
        <v>59</v>
      </c>
      <c r="G10" s="90"/>
      <c r="L10" s="14"/>
      <c r="M10" s="14"/>
      <c r="N10" s="14"/>
      <c r="O10" s="14"/>
    </row>
    <row r="11" spans="1:15" s="10" customFormat="1" ht="13" x14ac:dyDescent="0.3">
      <c r="A11" s="7"/>
      <c r="B11" s="18"/>
      <c r="C11" s="19"/>
      <c r="D11" s="24"/>
      <c r="E11" s="20"/>
      <c r="F11" s="27"/>
      <c r="G11" s="18"/>
      <c r="H11" s="8"/>
    </row>
    <row r="12" spans="1:15" s="10" customFormat="1" ht="13" x14ac:dyDescent="0.3">
      <c r="A12" s="7" t="s">
        <v>4</v>
      </c>
      <c r="B12" s="30">
        <v>60974701</v>
      </c>
      <c r="C12" s="31">
        <v>8194157.9999999991</v>
      </c>
      <c r="D12" s="24">
        <v>0.13400000000000001</v>
      </c>
      <c r="E12" s="36">
        <v>6310204</v>
      </c>
      <c r="F12" s="27">
        <v>0.77</v>
      </c>
      <c r="G12" s="30">
        <v>52780543</v>
      </c>
      <c r="H12" s="8"/>
    </row>
    <row r="13" spans="1:15" ht="13" x14ac:dyDescent="0.3">
      <c r="A13" s="12" t="s">
        <v>5</v>
      </c>
      <c r="B13" s="32">
        <v>1002651</v>
      </c>
      <c r="C13" s="33">
        <v>20611</v>
      </c>
      <c r="D13" s="25">
        <v>2.1000000000000001E-2</v>
      </c>
      <c r="E13" s="37">
        <v>17503</v>
      </c>
      <c r="F13" s="28">
        <v>0.84900000000000009</v>
      </c>
      <c r="G13" s="32">
        <v>982040</v>
      </c>
      <c r="H13" s="11"/>
      <c r="I13" s="10"/>
      <c r="J13" s="10"/>
    </row>
    <row r="14" spans="1:15" ht="13" x14ac:dyDescent="0.3">
      <c r="A14" s="12" t="s">
        <v>6</v>
      </c>
      <c r="B14" s="32">
        <v>166867</v>
      </c>
      <c r="C14" s="33">
        <v>13020</v>
      </c>
      <c r="D14" s="25">
        <v>7.8E-2</v>
      </c>
      <c r="E14" s="37">
        <v>11730</v>
      </c>
      <c r="F14" s="28">
        <v>0.90099999999999991</v>
      </c>
      <c r="G14" s="32">
        <v>153847</v>
      </c>
      <c r="H14" s="11"/>
      <c r="I14" s="10"/>
      <c r="J14" s="10"/>
    </row>
    <row r="15" spans="1:15" ht="13" x14ac:dyDescent="0.3">
      <c r="A15" s="12" t="s">
        <v>7</v>
      </c>
      <c r="B15" s="32">
        <v>938137</v>
      </c>
      <c r="C15" s="33">
        <v>147085</v>
      </c>
      <c r="D15" s="25">
        <v>0.157</v>
      </c>
      <c r="E15" s="37">
        <v>115512</v>
      </c>
      <c r="F15" s="28">
        <v>0.78500000000000003</v>
      </c>
      <c r="G15" s="32">
        <v>791052</v>
      </c>
      <c r="H15" s="11"/>
      <c r="I15" s="10"/>
      <c r="J15" s="10"/>
    </row>
    <row r="16" spans="1:15" ht="13" x14ac:dyDescent="0.3">
      <c r="A16" s="12" t="s">
        <v>8</v>
      </c>
      <c r="B16" s="32">
        <v>591363</v>
      </c>
      <c r="C16" s="33">
        <v>12409</v>
      </c>
      <c r="D16" s="25">
        <v>2.1000000000000001E-2</v>
      </c>
      <c r="E16" s="37">
        <v>9984</v>
      </c>
      <c r="F16" s="28">
        <v>0.80500000000000005</v>
      </c>
      <c r="G16" s="32">
        <v>578954</v>
      </c>
      <c r="H16" s="11"/>
      <c r="I16" s="10"/>
      <c r="J16" s="10"/>
    </row>
    <row r="17" spans="1:10" ht="13" x14ac:dyDescent="0.3">
      <c r="A17" s="12" t="s">
        <v>9</v>
      </c>
      <c r="B17" s="32">
        <v>7339599</v>
      </c>
      <c r="C17" s="33">
        <v>2820613</v>
      </c>
      <c r="D17" s="25">
        <v>0.38400000000000001</v>
      </c>
      <c r="E17" s="37">
        <v>2065918.9999999998</v>
      </c>
      <c r="F17" s="28">
        <v>0.73199999999999998</v>
      </c>
      <c r="G17" s="32">
        <v>4518986</v>
      </c>
      <c r="H17" s="11"/>
      <c r="I17" s="10"/>
      <c r="J17" s="10"/>
    </row>
    <row r="18" spans="1:10" ht="13" x14ac:dyDescent="0.3">
      <c r="A18" s="12" t="s">
        <v>10</v>
      </c>
      <c r="B18" s="32">
        <v>835215</v>
      </c>
      <c r="C18" s="33">
        <v>68907</v>
      </c>
      <c r="D18" s="25">
        <v>8.3000000000000004E-2</v>
      </c>
      <c r="E18" s="37">
        <v>56778</v>
      </c>
      <c r="F18" s="28">
        <v>0.82400000000000007</v>
      </c>
      <c r="G18" s="32">
        <v>766308</v>
      </c>
      <c r="H18" s="11"/>
      <c r="I18" s="10"/>
      <c r="J18" s="10"/>
    </row>
    <row r="19" spans="1:10" ht="13" x14ac:dyDescent="0.3">
      <c r="A19" s="12" t="s">
        <v>11</v>
      </c>
      <c r="B19" s="32">
        <v>727718</v>
      </c>
      <c r="C19" s="33">
        <v>97638</v>
      </c>
      <c r="D19" s="25">
        <v>0.13400000000000001</v>
      </c>
      <c r="E19" s="37">
        <v>80414</v>
      </c>
      <c r="F19" s="28">
        <v>0.82400000000000007</v>
      </c>
      <c r="G19" s="32">
        <v>630080</v>
      </c>
      <c r="H19" s="11"/>
      <c r="I19" s="10"/>
      <c r="J19" s="10"/>
    </row>
    <row r="20" spans="1:10" ht="13" x14ac:dyDescent="0.3">
      <c r="A20" s="12" t="s">
        <v>12</v>
      </c>
      <c r="B20" s="32">
        <v>155624</v>
      </c>
      <c r="C20" s="33">
        <v>8950</v>
      </c>
      <c r="D20" s="25">
        <v>5.7999999999999996E-2</v>
      </c>
      <c r="E20" s="37">
        <v>7864</v>
      </c>
      <c r="F20" s="28">
        <v>0.879</v>
      </c>
      <c r="G20" s="32">
        <v>146674</v>
      </c>
      <c r="H20" s="11"/>
      <c r="I20" s="10"/>
      <c r="J20" s="10"/>
    </row>
    <row r="21" spans="1:10" ht="13" x14ac:dyDescent="0.3">
      <c r="A21" s="12" t="s">
        <v>13</v>
      </c>
      <c r="B21" s="32">
        <v>103840</v>
      </c>
      <c r="C21" s="33">
        <v>13025</v>
      </c>
      <c r="D21" s="25">
        <v>0.125</v>
      </c>
      <c r="E21" s="37">
        <v>8987</v>
      </c>
      <c r="F21" s="28">
        <v>0.69</v>
      </c>
      <c r="G21" s="32">
        <v>90815</v>
      </c>
      <c r="H21" s="11"/>
      <c r="I21" s="10"/>
      <c r="J21" s="10"/>
    </row>
    <row r="22" spans="1:10" ht="13" x14ac:dyDescent="0.3">
      <c r="A22" s="12" t="s">
        <v>14</v>
      </c>
      <c r="B22" s="32">
        <v>2722076</v>
      </c>
      <c r="C22" s="33">
        <v>536750</v>
      </c>
      <c r="D22" s="25">
        <v>0.19699999999999998</v>
      </c>
      <c r="E22" s="37">
        <v>403908</v>
      </c>
      <c r="F22" s="28">
        <v>0.753</v>
      </c>
      <c r="G22" s="32">
        <v>2185326</v>
      </c>
      <c r="H22" s="11"/>
      <c r="I22" s="10"/>
      <c r="J22" s="10"/>
    </row>
    <row r="23" spans="1:10" ht="13" x14ac:dyDescent="0.3">
      <c r="A23" s="12" t="s">
        <v>15</v>
      </c>
      <c r="B23" s="32">
        <v>1642977</v>
      </c>
      <c r="C23" s="33">
        <v>75555</v>
      </c>
      <c r="D23" s="25">
        <v>4.5999999999999999E-2</v>
      </c>
      <c r="E23" s="37">
        <v>58246</v>
      </c>
      <c r="F23" s="28">
        <v>0.77099999999999991</v>
      </c>
      <c r="G23" s="32">
        <v>1567422</v>
      </c>
      <c r="H23" s="11"/>
      <c r="I23" s="10"/>
      <c r="J23" s="10"/>
    </row>
    <row r="24" spans="1:10" ht="13" x14ac:dyDescent="0.3">
      <c r="A24" s="12" t="s">
        <v>16</v>
      </c>
      <c r="B24" s="32">
        <v>268010</v>
      </c>
      <c r="C24" s="33">
        <v>66398</v>
      </c>
      <c r="D24" s="25">
        <v>0.248</v>
      </c>
      <c r="E24" s="37">
        <v>54779</v>
      </c>
      <c r="F24" s="28">
        <v>0.82499999999999996</v>
      </c>
      <c r="G24" s="32">
        <v>201612</v>
      </c>
      <c r="H24" s="11"/>
      <c r="I24" s="10"/>
      <c r="J24" s="10"/>
    </row>
    <row r="25" spans="1:10" ht="13" x14ac:dyDescent="0.3">
      <c r="A25" s="12" t="s">
        <v>17</v>
      </c>
      <c r="B25" s="32">
        <v>292516</v>
      </c>
      <c r="C25" s="33">
        <v>16616</v>
      </c>
      <c r="D25" s="25">
        <v>5.7000000000000002E-2</v>
      </c>
      <c r="E25" s="37">
        <v>13756</v>
      </c>
      <c r="F25" s="28">
        <v>0.82799999999999996</v>
      </c>
      <c r="G25" s="32">
        <v>275900</v>
      </c>
      <c r="H25" s="11"/>
      <c r="I25" s="10"/>
      <c r="J25" s="10"/>
    </row>
    <row r="26" spans="1:10" ht="13" x14ac:dyDescent="0.3">
      <c r="A26" s="12" t="s">
        <v>18</v>
      </c>
      <c r="B26" s="32">
        <v>2833596</v>
      </c>
      <c r="C26" s="33">
        <v>408513</v>
      </c>
      <c r="D26" s="25">
        <v>0.14400000000000002</v>
      </c>
      <c r="E26" s="37">
        <v>331632</v>
      </c>
      <c r="F26" s="28">
        <v>0.81200000000000006</v>
      </c>
      <c r="G26" s="32">
        <v>2425083</v>
      </c>
      <c r="H26" s="11"/>
      <c r="I26" s="10"/>
      <c r="J26" s="10"/>
    </row>
    <row r="27" spans="1:10" ht="13" x14ac:dyDescent="0.3">
      <c r="A27" s="12" t="s">
        <v>19</v>
      </c>
      <c r="B27" s="32">
        <v>1421241</v>
      </c>
      <c r="C27" s="33">
        <v>41822</v>
      </c>
      <c r="D27" s="25">
        <v>2.8999999999999998E-2</v>
      </c>
      <c r="E27" s="37">
        <v>35908</v>
      </c>
      <c r="F27" s="28">
        <v>0.8590000000000001</v>
      </c>
      <c r="G27" s="32">
        <v>1379419</v>
      </c>
      <c r="H27" s="11"/>
      <c r="I27" s="10"/>
      <c r="J27" s="10"/>
    </row>
    <row r="28" spans="1:10" ht="13" x14ac:dyDescent="0.3">
      <c r="A28" s="12" t="s">
        <v>20</v>
      </c>
      <c r="B28" s="32">
        <v>701744</v>
      </c>
      <c r="C28" s="33">
        <v>16667</v>
      </c>
      <c r="D28" s="25">
        <v>2.4E-2</v>
      </c>
      <c r="E28" s="37">
        <v>12620</v>
      </c>
      <c r="F28" s="28">
        <v>0.75700000000000001</v>
      </c>
      <c r="G28" s="32">
        <v>685077</v>
      </c>
      <c r="H28" s="11"/>
      <c r="I28" s="10"/>
      <c r="J28" s="10"/>
    </row>
    <row r="29" spans="1:10" ht="13" x14ac:dyDescent="0.3">
      <c r="A29" s="12" t="s">
        <v>21</v>
      </c>
      <c r="B29" s="32">
        <v>642023</v>
      </c>
      <c r="C29" s="33">
        <v>32717</v>
      </c>
      <c r="D29" s="25">
        <v>5.0999999999999997E-2</v>
      </c>
      <c r="E29" s="37">
        <v>26399</v>
      </c>
      <c r="F29" s="28">
        <v>0.80700000000000005</v>
      </c>
      <c r="G29" s="32">
        <v>609306</v>
      </c>
      <c r="H29" s="11"/>
      <c r="I29" s="10"/>
      <c r="J29" s="10"/>
    </row>
    <row r="30" spans="1:10" ht="13" x14ac:dyDescent="0.3">
      <c r="A30" s="12" t="s">
        <v>22</v>
      </c>
      <c r="B30" s="32">
        <v>918500</v>
      </c>
      <c r="C30" s="33">
        <v>15209</v>
      </c>
      <c r="D30" s="25">
        <v>1.7000000000000001E-2</v>
      </c>
      <c r="E30" s="37">
        <v>12609</v>
      </c>
      <c r="F30" s="28">
        <v>0.82900000000000007</v>
      </c>
      <c r="G30" s="32">
        <v>903291</v>
      </c>
      <c r="H30" s="11"/>
      <c r="I30" s="10"/>
      <c r="J30" s="10"/>
    </row>
    <row r="31" spans="1:10" ht="13" x14ac:dyDescent="0.3">
      <c r="A31" s="12" t="s">
        <v>23</v>
      </c>
      <c r="B31" s="32">
        <v>1160658</v>
      </c>
      <c r="C31" s="33">
        <v>41043</v>
      </c>
      <c r="D31" s="25">
        <v>3.5000000000000003E-2</v>
      </c>
      <c r="E31" s="37">
        <v>33249</v>
      </c>
      <c r="F31" s="28">
        <v>0.81</v>
      </c>
      <c r="G31" s="32">
        <v>1119615</v>
      </c>
      <c r="H31" s="11"/>
      <c r="I31" s="10"/>
      <c r="J31" s="10"/>
    </row>
    <row r="32" spans="1:10" ht="13" x14ac:dyDescent="0.3">
      <c r="A32" s="12" t="s">
        <v>24</v>
      </c>
      <c r="B32" s="32">
        <v>302525</v>
      </c>
      <c r="C32" s="33">
        <v>14836</v>
      </c>
      <c r="D32" s="25">
        <v>4.9000000000000002E-2</v>
      </c>
      <c r="E32" s="37">
        <v>13412</v>
      </c>
      <c r="F32" s="28">
        <v>0.90400000000000003</v>
      </c>
      <c r="G32" s="32">
        <v>287689</v>
      </c>
      <c r="H32" s="11"/>
      <c r="I32" s="10"/>
      <c r="J32" s="10"/>
    </row>
    <row r="33" spans="1:10" ht="13" x14ac:dyDescent="0.3">
      <c r="A33" s="12" t="s">
        <v>25</v>
      </c>
      <c r="B33" s="32">
        <v>1115678</v>
      </c>
      <c r="C33" s="33">
        <v>119601</v>
      </c>
      <c r="D33" s="25">
        <v>0.107</v>
      </c>
      <c r="E33" s="37">
        <v>91130</v>
      </c>
      <c r="F33" s="28">
        <v>0.76200000000000001</v>
      </c>
      <c r="G33" s="32">
        <v>996077</v>
      </c>
      <c r="H33" s="11"/>
      <c r="I33" s="10"/>
      <c r="J33" s="10"/>
    </row>
    <row r="34" spans="1:10" ht="13" x14ac:dyDescent="0.3">
      <c r="A34" s="12" t="s">
        <v>26</v>
      </c>
      <c r="B34" s="32">
        <v>1313880</v>
      </c>
      <c r="C34" s="33">
        <v>204203</v>
      </c>
      <c r="D34" s="25">
        <v>0.155</v>
      </c>
      <c r="E34" s="37">
        <v>158838</v>
      </c>
      <c r="F34" s="28">
        <v>0.77800000000000002</v>
      </c>
      <c r="G34" s="32">
        <v>1109677</v>
      </c>
      <c r="H34" s="11"/>
      <c r="I34" s="10"/>
      <c r="J34" s="10"/>
    </row>
    <row r="35" spans="1:10" ht="13" x14ac:dyDescent="0.3">
      <c r="A35" s="12" t="s">
        <v>27</v>
      </c>
      <c r="B35" s="32">
        <v>2379291</v>
      </c>
      <c r="C35" s="33">
        <v>137920</v>
      </c>
      <c r="D35" s="25">
        <v>5.7999999999999996E-2</v>
      </c>
      <c r="E35" s="37">
        <v>118008</v>
      </c>
      <c r="F35" s="28">
        <v>0.85599999999999998</v>
      </c>
      <c r="G35" s="32">
        <v>2241371</v>
      </c>
      <c r="H35" s="11"/>
      <c r="I35" s="10"/>
      <c r="J35" s="10"/>
    </row>
    <row r="36" spans="1:10" ht="13" x14ac:dyDescent="0.3">
      <c r="A36" s="12" t="s">
        <v>28</v>
      </c>
      <c r="B36" s="32">
        <v>1142534</v>
      </c>
      <c r="C36" s="33">
        <v>52249</v>
      </c>
      <c r="D36" s="25">
        <v>4.5999999999999999E-2</v>
      </c>
      <c r="E36" s="37">
        <v>38140</v>
      </c>
      <c r="F36" s="28">
        <v>0.73</v>
      </c>
      <c r="G36" s="32">
        <v>1090285</v>
      </c>
      <c r="H36" s="11"/>
      <c r="I36" s="10"/>
      <c r="J36" s="10"/>
    </row>
    <row r="37" spans="1:10" ht="13" x14ac:dyDescent="0.3">
      <c r="A37" s="12" t="s">
        <v>29</v>
      </c>
      <c r="B37" s="32">
        <v>701385</v>
      </c>
      <c r="C37" s="33">
        <v>10167</v>
      </c>
      <c r="D37" s="25">
        <v>1.3999999999999999E-2</v>
      </c>
      <c r="E37" s="37">
        <v>8775</v>
      </c>
      <c r="F37" s="28">
        <v>0.86299999999999999</v>
      </c>
      <c r="G37" s="32">
        <v>691218</v>
      </c>
      <c r="H37" s="11"/>
      <c r="I37" s="10"/>
      <c r="J37" s="10"/>
    </row>
    <row r="38" spans="1:10" ht="13" x14ac:dyDescent="0.3">
      <c r="A38" s="12" t="s">
        <v>30</v>
      </c>
      <c r="B38" s="32">
        <v>1266907</v>
      </c>
      <c r="C38" s="33">
        <v>35565</v>
      </c>
      <c r="D38" s="25">
        <v>2.7999999999999997E-2</v>
      </c>
      <c r="E38" s="37">
        <v>29591</v>
      </c>
      <c r="F38" s="28">
        <v>0.83200000000000007</v>
      </c>
      <c r="G38" s="32">
        <v>1231342</v>
      </c>
      <c r="H38" s="11"/>
      <c r="I38" s="10"/>
      <c r="J38" s="10"/>
    </row>
    <row r="39" spans="1:10" ht="13" x14ac:dyDescent="0.3">
      <c r="A39" s="12" t="s">
        <v>31</v>
      </c>
      <c r="B39" s="32">
        <v>215175</v>
      </c>
      <c r="C39" s="33">
        <v>5082</v>
      </c>
      <c r="D39" s="25">
        <v>2.4E-2</v>
      </c>
      <c r="E39" s="37">
        <v>4776</v>
      </c>
      <c r="F39" s="28">
        <v>0.94</v>
      </c>
      <c r="G39" s="32">
        <v>210093</v>
      </c>
      <c r="H39" s="11"/>
      <c r="I39" s="10"/>
      <c r="J39" s="10"/>
    </row>
    <row r="40" spans="1:10" ht="13" x14ac:dyDescent="0.3">
      <c r="A40" s="12" t="s">
        <v>32</v>
      </c>
      <c r="B40" s="32">
        <v>421217</v>
      </c>
      <c r="C40" s="33">
        <v>12171</v>
      </c>
      <c r="D40" s="25">
        <v>2.8999999999999998E-2</v>
      </c>
      <c r="E40" s="37">
        <v>10401</v>
      </c>
      <c r="F40" s="28">
        <v>0.85499999999999998</v>
      </c>
      <c r="G40" s="32">
        <v>409046</v>
      </c>
      <c r="H40" s="11"/>
      <c r="I40" s="10"/>
      <c r="J40" s="10"/>
    </row>
    <row r="41" spans="1:10" ht="13" x14ac:dyDescent="0.3">
      <c r="A41" s="12" t="s">
        <v>33</v>
      </c>
      <c r="B41" s="32">
        <v>282916</v>
      </c>
      <c r="C41" s="33">
        <v>43090</v>
      </c>
      <c r="D41" s="25">
        <v>0.152</v>
      </c>
      <c r="E41" s="37">
        <v>32983</v>
      </c>
      <c r="F41" s="28">
        <v>0.76500000000000001</v>
      </c>
      <c r="G41" s="32">
        <v>239826</v>
      </c>
      <c r="H41" s="11"/>
      <c r="I41" s="10"/>
      <c r="J41" s="10"/>
    </row>
    <row r="42" spans="1:10" ht="13" x14ac:dyDescent="0.3">
      <c r="A42" s="12" t="s">
        <v>34</v>
      </c>
      <c r="B42" s="32">
        <v>273355</v>
      </c>
      <c r="C42" s="33">
        <v>17294</v>
      </c>
      <c r="D42" s="25">
        <v>6.3E-2</v>
      </c>
      <c r="E42" s="37">
        <v>15945</v>
      </c>
      <c r="F42" s="28">
        <v>0.92200000000000004</v>
      </c>
      <c r="G42" s="32">
        <v>256060.99999999997</v>
      </c>
      <c r="H42" s="11"/>
      <c r="I42" s="10"/>
      <c r="J42" s="10"/>
    </row>
    <row r="43" spans="1:10" ht="13" x14ac:dyDescent="0.3">
      <c r="A43" s="12" t="s">
        <v>35</v>
      </c>
      <c r="B43" s="32">
        <v>1727735</v>
      </c>
      <c r="C43" s="33">
        <v>349437</v>
      </c>
      <c r="D43" s="25">
        <v>0.20199999999999999</v>
      </c>
      <c r="E43" s="37">
        <v>269721</v>
      </c>
      <c r="F43" s="28">
        <v>0.77200000000000002</v>
      </c>
      <c r="G43" s="32">
        <v>1378298</v>
      </c>
      <c r="H43" s="11"/>
      <c r="I43" s="10"/>
      <c r="J43" s="10"/>
    </row>
    <row r="44" spans="1:10" ht="13" x14ac:dyDescent="0.3">
      <c r="A44" s="12" t="s">
        <v>36</v>
      </c>
      <c r="B44" s="32">
        <v>425685</v>
      </c>
      <c r="C44" s="33">
        <v>51528</v>
      </c>
      <c r="D44" s="25">
        <v>0.121</v>
      </c>
      <c r="E44" s="37">
        <v>42489</v>
      </c>
      <c r="F44" s="28">
        <v>0.82499999999999996</v>
      </c>
      <c r="G44" s="32">
        <v>374157</v>
      </c>
      <c r="H44" s="11"/>
      <c r="I44" s="10"/>
      <c r="J44" s="10"/>
    </row>
    <row r="45" spans="1:10" ht="13" x14ac:dyDescent="0.3">
      <c r="A45" s="12" t="s">
        <v>37</v>
      </c>
      <c r="B45" s="32">
        <v>4031575</v>
      </c>
      <c r="C45" s="33">
        <v>961180</v>
      </c>
      <c r="D45" s="25">
        <v>0.23800000000000002</v>
      </c>
      <c r="E45" s="37">
        <v>725064</v>
      </c>
      <c r="F45" s="28">
        <v>0.754</v>
      </c>
      <c r="G45" s="32">
        <v>3070395</v>
      </c>
      <c r="H45" s="11"/>
      <c r="I45" s="10"/>
      <c r="J45" s="10"/>
    </row>
    <row r="46" spans="1:10" ht="13" x14ac:dyDescent="0.3">
      <c r="A46" s="12" t="s">
        <v>38</v>
      </c>
      <c r="B46" s="32">
        <v>1530480</v>
      </c>
      <c r="C46" s="33">
        <v>51837</v>
      </c>
      <c r="D46" s="25">
        <v>3.4000000000000002E-2</v>
      </c>
      <c r="E46" s="37">
        <v>42564</v>
      </c>
      <c r="F46" s="28">
        <v>0.82099999999999995</v>
      </c>
      <c r="G46" s="32">
        <v>1478643</v>
      </c>
      <c r="H46" s="11"/>
      <c r="I46" s="10"/>
      <c r="J46" s="10"/>
    </row>
    <row r="47" spans="1:10" ht="13" x14ac:dyDescent="0.3">
      <c r="A47" s="12" t="s">
        <v>39</v>
      </c>
      <c r="B47" s="32">
        <v>170940</v>
      </c>
      <c r="C47" s="33">
        <v>3595</v>
      </c>
      <c r="D47" s="25">
        <v>2.1000000000000001E-2</v>
      </c>
      <c r="E47" s="37">
        <v>3425</v>
      </c>
      <c r="F47" s="28">
        <v>0.95299999999999996</v>
      </c>
      <c r="G47" s="32">
        <v>167345</v>
      </c>
      <c r="H47" s="11"/>
      <c r="I47" s="10"/>
      <c r="J47" s="10"/>
    </row>
    <row r="48" spans="1:10" ht="13" x14ac:dyDescent="0.3">
      <c r="A48" s="12" t="s">
        <v>40</v>
      </c>
      <c r="B48" s="32">
        <v>2720563</v>
      </c>
      <c r="C48" s="33">
        <v>91322</v>
      </c>
      <c r="D48" s="25">
        <v>3.4000000000000002E-2</v>
      </c>
      <c r="E48" s="37">
        <v>77574</v>
      </c>
      <c r="F48" s="28">
        <v>0.84900000000000009</v>
      </c>
      <c r="G48" s="32">
        <v>2629241</v>
      </c>
      <c r="H48" s="11"/>
      <c r="I48" s="10"/>
      <c r="J48" s="10"/>
    </row>
    <row r="49" spans="1:10" ht="13" x14ac:dyDescent="0.3">
      <c r="A49" s="12" t="s">
        <v>41</v>
      </c>
      <c r="B49" s="32">
        <v>805318</v>
      </c>
      <c r="C49" s="33">
        <v>33843</v>
      </c>
      <c r="D49" s="25">
        <v>4.2000000000000003E-2</v>
      </c>
      <c r="E49" s="37">
        <v>28165</v>
      </c>
      <c r="F49" s="28">
        <v>0.83200000000000007</v>
      </c>
      <c r="G49" s="32">
        <v>771475</v>
      </c>
      <c r="H49" s="11"/>
      <c r="I49" s="10"/>
      <c r="J49" s="10"/>
    </row>
    <row r="50" spans="1:10" ht="13" x14ac:dyDescent="0.3">
      <c r="A50" s="12" t="s">
        <v>42</v>
      </c>
      <c r="B50" s="32">
        <v>694820</v>
      </c>
      <c r="C50" s="33">
        <v>55933</v>
      </c>
      <c r="D50" s="25">
        <v>0.08</v>
      </c>
      <c r="E50" s="37">
        <v>44529</v>
      </c>
      <c r="F50" s="28">
        <v>0.79599999999999993</v>
      </c>
      <c r="G50" s="32">
        <v>638887</v>
      </c>
      <c r="H50" s="11"/>
      <c r="I50" s="10"/>
      <c r="J50" s="10"/>
    </row>
    <row r="51" spans="1:10" ht="13" x14ac:dyDescent="0.3">
      <c r="A51" s="12" t="s">
        <v>43</v>
      </c>
      <c r="B51" s="32">
        <v>2694177</v>
      </c>
      <c r="C51" s="33">
        <v>125019</v>
      </c>
      <c r="D51" s="25">
        <v>4.5999999999999999E-2</v>
      </c>
      <c r="E51" s="37">
        <v>102245</v>
      </c>
      <c r="F51" s="28">
        <v>0.81799999999999995</v>
      </c>
      <c r="G51" s="32">
        <v>2569158</v>
      </c>
      <c r="H51" s="11"/>
      <c r="I51" s="10"/>
      <c r="J51" s="10"/>
    </row>
    <row r="52" spans="1:10" ht="13" x14ac:dyDescent="0.3">
      <c r="A52" s="12" t="s">
        <v>44</v>
      </c>
      <c r="B52" s="32">
        <v>221991</v>
      </c>
      <c r="C52" s="33">
        <v>40113</v>
      </c>
      <c r="D52" s="25">
        <v>0.18100000000000002</v>
      </c>
      <c r="E52" s="37">
        <v>30537</v>
      </c>
      <c r="F52" s="28">
        <v>0.7609999999999999</v>
      </c>
      <c r="G52" s="32">
        <v>181878</v>
      </c>
      <c r="H52" s="11"/>
      <c r="I52" s="10"/>
      <c r="J52" s="10"/>
    </row>
    <row r="53" spans="1:10" ht="13" x14ac:dyDescent="0.3">
      <c r="A53" s="12" t="s">
        <v>45</v>
      </c>
      <c r="B53" s="32">
        <v>869094</v>
      </c>
      <c r="C53" s="33">
        <v>20493</v>
      </c>
      <c r="D53" s="25">
        <v>2.4E-2</v>
      </c>
      <c r="E53" s="37">
        <v>17139</v>
      </c>
      <c r="F53" s="28">
        <v>0.83599999999999997</v>
      </c>
      <c r="G53" s="32">
        <v>848601</v>
      </c>
      <c r="H53" s="11"/>
      <c r="I53" s="10"/>
      <c r="J53" s="10"/>
    </row>
    <row r="54" spans="1:10" ht="13" x14ac:dyDescent="0.3">
      <c r="A54" s="12" t="s">
        <v>46</v>
      </c>
      <c r="B54" s="32">
        <v>191831</v>
      </c>
      <c r="C54" s="33">
        <v>3756</v>
      </c>
      <c r="D54" s="25">
        <v>0.02</v>
      </c>
      <c r="E54" s="37">
        <v>3506</v>
      </c>
      <c r="F54" s="28">
        <v>0.93299999999999994</v>
      </c>
      <c r="G54" s="32">
        <v>188075</v>
      </c>
      <c r="H54" s="11"/>
      <c r="I54" s="10"/>
      <c r="J54" s="10"/>
    </row>
    <row r="55" spans="1:10" ht="13" x14ac:dyDescent="0.3">
      <c r="A55" s="12" t="s">
        <v>47</v>
      </c>
      <c r="B55" s="32">
        <v>1159734</v>
      </c>
      <c r="C55" s="33">
        <v>26955</v>
      </c>
      <c r="D55" s="25">
        <v>2.3E-2</v>
      </c>
      <c r="E55" s="37">
        <v>21573</v>
      </c>
      <c r="F55" s="28">
        <v>0.8</v>
      </c>
      <c r="G55" s="32">
        <v>1132779</v>
      </c>
      <c r="H55" s="11"/>
      <c r="I55" s="10"/>
      <c r="J55" s="10"/>
    </row>
    <row r="56" spans="1:10" ht="13" x14ac:dyDescent="0.3">
      <c r="A56" s="12" t="s">
        <v>48</v>
      </c>
      <c r="B56" s="32">
        <v>4619495</v>
      </c>
      <c r="C56" s="33">
        <v>902971</v>
      </c>
      <c r="D56" s="25">
        <v>0.19500000000000001</v>
      </c>
      <c r="E56" s="37">
        <v>727639</v>
      </c>
      <c r="F56" s="28">
        <v>0.80599999999999994</v>
      </c>
      <c r="G56" s="32">
        <v>3716524</v>
      </c>
      <c r="H56" s="11"/>
      <c r="I56" s="10"/>
      <c r="J56" s="10"/>
    </row>
    <row r="57" spans="1:10" ht="13" x14ac:dyDescent="0.3">
      <c r="A57" s="12" t="s">
        <v>49</v>
      </c>
      <c r="B57" s="32">
        <v>614933</v>
      </c>
      <c r="C57" s="33">
        <v>38256</v>
      </c>
      <c r="D57" s="25">
        <v>6.2E-2</v>
      </c>
      <c r="E57" s="37">
        <v>33716</v>
      </c>
      <c r="F57" s="28">
        <v>0.88099999999999989</v>
      </c>
      <c r="G57" s="32">
        <v>576677</v>
      </c>
      <c r="H57" s="11"/>
      <c r="I57" s="10"/>
      <c r="J57" s="10"/>
    </row>
    <row r="58" spans="1:10" ht="13" x14ac:dyDescent="0.3">
      <c r="A58" s="12" t="s">
        <v>50</v>
      </c>
      <c r="B58" s="32">
        <v>139526</v>
      </c>
      <c r="C58" s="33">
        <v>6205</v>
      </c>
      <c r="D58" s="25">
        <v>4.4000000000000004E-2</v>
      </c>
      <c r="E58" s="37">
        <v>5700</v>
      </c>
      <c r="F58" s="28">
        <v>0.91900000000000004</v>
      </c>
      <c r="G58" s="32">
        <v>133321</v>
      </c>
      <c r="H58" s="11"/>
      <c r="I58" s="10"/>
      <c r="J58" s="10"/>
    </row>
    <row r="59" spans="1:10" ht="13" x14ac:dyDescent="0.3">
      <c r="A59" s="12" t="s">
        <v>51</v>
      </c>
      <c r="B59" s="32">
        <v>1443150</v>
      </c>
      <c r="C59" s="33">
        <v>125481</v>
      </c>
      <c r="D59" s="25">
        <v>8.6999999999999994E-2</v>
      </c>
      <c r="E59" s="37">
        <v>95772</v>
      </c>
      <c r="F59" s="28">
        <v>0.76300000000000001</v>
      </c>
      <c r="G59" s="32">
        <v>1317669</v>
      </c>
      <c r="H59" s="11"/>
      <c r="I59" s="10"/>
      <c r="J59" s="10"/>
    </row>
    <row r="60" spans="1:10" ht="13" x14ac:dyDescent="0.3">
      <c r="A60" s="12" t="s">
        <v>52</v>
      </c>
      <c r="B60" s="32">
        <v>1212507</v>
      </c>
      <c r="C60" s="33">
        <v>136044</v>
      </c>
      <c r="D60" s="25">
        <v>0.11199999999999999</v>
      </c>
      <c r="E60" s="37">
        <v>107229</v>
      </c>
      <c r="F60" s="28">
        <v>0.78799999999999992</v>
      </c>
      <c r="G60" s="32">
        <v>1076463</v>
      </c>
      <c r="H60" s="11"/>
      <c r="I60" s="10"/>
      <c r="J60" s="10"/>
    </row>
    <row r="61" spans="1:10" ht="13" x14ac:dyDescent="0.3">
      <c r="A61" s="12" t="s">
        <v>53</v>
      </c>
      <c r="B61" s="32">
        <v>429174</v>
      </c>
      <c r="C61" s="33">
        <v>7367</v>
      </c>
      <c r="D61" s="25">
        <v>1.7000000000000001E-2</v>
      </c>
      <c r="E61" s="37">
        <v>6635</v>
      </c>
      <c r="F61" s="28">
        <v>0.90099999999999991</v>
      </c>
      <c r="G61" s="32">
        <v>421807</v>
      </c>
      <c r="H61" s="11"/>
      <c r="I61" s="10"/>
      <c r="J61" s="10"/>
    </row>
    <row r="62" spans="1:10" ht="13" x14ac:dyDescent="0.3">
      <c r="A62" s="12" t="s">
        <v>54</v>
      </c>
      <c r="B62" s="32">
        <v>1260067</v>
      </c>
      <c r="C62" s="33">
        <v>52547</v>
      </c>
      <c r="D62" s="25">
        <v>4.2000000000000003E-2</v>
      </c>
      <c r="E62" s="37">
        <v>41103</v>
      </c>
      <c r="F62" s="28">
        <v>0.78200000000000003</v>
      </c>
      <c r="G62" s="32">
        <v>1207520</v>
      </c>
      <c r="H62" s="11"/>
      <c r="I62" s="10"/>
      <c r="J62" s="10"/>
    </row>
    <row r="63" spans="1:10" ht="13.5" thickBot="1" x14ac:dyDescent="0.35">
      <c r="A63" s="13" t="s">
        <v>55</v>
      </c>
      <c r="B63" s="34">
        <v>132688</v>
      </c>
      <c r="C63" s="35">
        <v>4550</v>
      </c>
      <c r="D63" s="26">
        <v>3.4000000000000002E-2</v>
      </c>
      <c r="E63" s="38">
        <v>4083</v>
      </c>
      <c r="F63" s="29">
        <v>0.89700000000000002</v>
      </c>
      <c r="G63" s="34">
        <v>128138</v>
      </c>
      <c r="H63" s="11"/>
      <c r="I63" s="10"/>
      <c r="J63" s="10"/>
    </row>
    <row r="65" spans="1:7" ht="57.65" customHeight="1" x14ac:dyDescent="0.3">
      <c r="A65" s="94" t="s">
        <v>81</v>
      </c>
      <c r="B65" s="94"/>
      <c r="C65" s="94"/>
      <c r="D65" s="94"/>
      <c r="E65" s="94"/>
      <c r="F65" s="94"/>
      <c r="G65" s="94"/>
    </row>
    <row r="66" spans="1:7" ht="47.9" customHeight="1" x14ac:dyDescent="0.25">
      <c r="A66" s="88" t="s">
        <v>57</v>
      </c>
      <c r="B66" s="88"/>
      <c r="C66" s="88"/>
      <c r="D66" s="88"/>
      <c r="E66" s="88"/>
      <c r="F66" s="88"/>
      <c r="G66" s="88"/>
    </row>
    <row r="67" spans="1:7" x14ac:dyDescent="0.25">
      <c r="A67" s="88"/>
      <c r="B67" s="88"/>
      <c r="C67" s="88"/>
      <c r="D67" s="88"/>
      <c r="E67" s="88"/>
      <c r="F67" s="88"/>
      <c r="G67" s="88"/>
    </row>
  </sheetData>
  <mergeCells count="7">
    <mergeCell ref="A65:G65"/>
    <mergeCell ref="A66:G67"/>
    <mergeCell ref="A6:G6"/>
    <mergeCell ref="A7:G7"/>
    <mergeCell ref="B9:B10"/>
    <mergeCell ref="C9:F9"/>
    <mergeCell ref="G9:G10"/>
  </mergeCells>
  <pageMargins left="0.17" right="0.17" top="0.27" bottom="0.17" header="0.17" footer="0.27"/>
  <pageSetup paperSize="15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F73F-7362-4277-9B8F-B13A63377425}">
  <sheetPr>
    <tabColor rgb="FF92D050"/>
  </sheetPr>
  <dimension ref="A6:H67"/>
  <sheetViews>
    <sheetView topLeftCell="A7" zoomScale="80" zoomScaleNormal="80" workbookViewId="0">
      <selection activeCell="I7" sqref="I1:L1048576"/>
    </sheetView>
  </sheetViews>
  <sheetFormatPr defaultColWidth="9.1796875" defaultRowHeight="12.5" x14ac:dyDescent="0.25"/>
  <cols>
    <col min="1" max="1" width="20.26953125" style="1" customWidth="1"/>
    <col min="2" max="2" width="18" style="1" customWidth="1"/>
    <col min="3" max="3" width="14.81640625" style="1" customWidth="1"/>
    <col min="4" max="4" width="16.1796875" style="1" customWidth="1"/>
    <col min="5" max="5" width="14.26953125" style="1" bestFit="1" customWidth="1"/>
    <col min="6" max="6" width="17" style="1" customWidth="1"/>
    <col min="7" max="7" width="15.1796875" style="1" customWidth="1"/>
    <col min="8" max="16384" width="9.1796875" style="1"/>
  </cols>
  <sheetData>
    <row r="6" spans="1:8" s="39" customFormat="1" ht="34.9" customHeight="1" x14ac:dyDescent="0.4">
      <c r="A6" s="87" t="s">
        <v>88</v>
      </c>
      <c r="B6" s="87"/>
      <c r="C6" s="87"/>
      <c r="D6" s="87"/>
      <c r="E6" s="87"/>
      <c r="F6" s="87"/>
      <c r="G6" s="87"/>
    </row>
    <row r="7" spans="1:8" s="39" customFormat="1" ht="18" x14ac:dyDescent="0.4">
      <c r="A7" s="87" t="s">
        <v>0</v>
      </c>
      <c r="B7" s="87"/>
      <c r="C7" s="87"/>
      <c r="D7" s="87"/>
      <c r="E7" s="87"/>
      <c r="F7" s="87"/>
      <c r="G7" s="87"/>
    </row>
    <row r="8" spans="1:8" ht="13" thickBot="1" x14ac:dyDescent="0.3"/>
    <row r="9" spans="1:8" ht="32.25" customHeight="1" thickBot="1" x14ac:dyDescent="0.35">
      <c r="A9" s="58"/>
      <c r="B9" s="89" t="s">
        <v>1</v>
      </c>
      <c r="C9" s="91" t="s">
        <v>61</v>
      </c>
      <c r="D9" s="92"/>
      <c r="E9" s="92"/>
      <c r="F9" s="93"/>
      <c r="G9" s="89" t="s">
        <v>62</v>
      </c>
    </row>
    <row r="10" spans="1:8" s="2" customFormat="1" ht="84.5" thickBot="1" x14ac:dyDescent="0.4">
      <c r="A10" s="59" t="s">
        <v>60</v>
      </c>
      <c r="B10" s="90"/>
      <c r="C10" s="59" t="s">
        <v>2</v>
      </c>
      <c r="D10" s="60" t="s">
        <v>3</v>
      </c>
      <c r="E10" s="60" t="s">
        <v>58</v>
      </c>
      <c r="F10" s="61" t="s">
        <v>59</v>
      </c>
      <c r="G10" s="90"/>
    </row>
    <row r="11" spans="1:8" s="6" customFormat="1" ht="13" x14ac:dyDescent="0.3">
      <c r="A11" s="4"/>
      <c r="B11" s="3"/>
      <c r="C11" s="4"/>
      <c r="D11" s="5"/>
      <c r="E11" s="5"/>
      <c r="F11" s="16"/>
      <c r="G11" s="16"/>
    </row>
    <row r="12" spans="1:8" s="10" customFormat="1" ht="13" x14ac:dyDescent="0.3">
      <c r="A12" s="7" t="s">
        <v>4</v>
      </c>
      <c r="B12" s="75">
        <v>21170757</v>
      </c>
      <c r="C12" s="76">
        <v>5191547</v>
      </c>
      <c r="D12" s="40">
        <f>C12/B12</f>
        <v>0.24522254919840608</v>
      </c>
      <c r="E12" s="95">
        <v>4727673</v>
      </c>
      <c r="F12" s="47">
        <f>E12/C12</f>
        <v>0.91064821333602486</v>
      </c>
      <c r="G12" s="43">
        <v>15979210</v>
      </c>
      <c r="H12" s="8"/>
    </row>
    <row r="13" spans="1:8" x14ac:dyDescent="0.25">
      <c r="A13" s="12" t="s">
        <v>5</v>
      </c>
      <c r="B13" s="80">
        <v>327786</v>
      </c>
      <c r="C13" s="81">
        <v>31385</v>
      </c>
      <c r="D13" s="41">
        <f>C13/B13</f>
        <v>9.5748445632211257E-2</v>
      </c>
      <c r="E13" s="96">
        <v>28421</v>
      </c>
      <c r="F13" s="23">
        <f>E13/C13</f>
        <v>0.90555998088258727</v>
      </c>
      <c r="G13" s="44">
        <v>296401</v>
      </c>
      <c r="H13" s="11"/>
    </row>
    <row r="14" spans="1:8" x14ac:dyDescent="0.25">
      <c r="A14" s="12" t="s">
        <v>6</v>
      </c>
      <c r="B14" s="80">
        <v>51333</v>
      </c>
      <c r="C14" s="81">
        <v>6945</v>
      </c>
      <c r="D14" s="41">
        <f>C14/B14</f>
        <v>0.13529308631874232</v>
      </c>
      <c r="E14" s="96">
        <v>5946</v>
      </c>
      <c r="F14" s="23">
        <f>E14/C14</f>
        <v>0.85615550755939529</v>
      </c>
      <c r="G14" s="44">
        <v>44388</v>
      </c>
      <c r="H14" s="11"/>
    </row>
    <row r="15" spans="1:8" x14ac:dyDescent="0.25">
      <c r="A15" s="12" t="s">
        <v>7</v>
      </c>
      <c r="B15" s="80">
        <v>452545</v>
      </c>
      <c r="C15" s="81">
        <v>108391</v>
      </c>
      <c r="D15" s="41">
        <f t="shared" ref="D15:D63" si="0">C15/B15</f>
        <v>0.23951430244506072</v>
      </c>
      <c r="E15" s="96">
        <v>99072</v>
      </c>
      <c r="F15" s="23">
        <f t="shared" ref="F15:F63" si="1">E15/C15</f>
        <v>0.91402422710372633</v>
      </c>
      <c r="G15" s="44">
        <v>344154</v>
      </c>
      <c r="H15" s="11"/>
    </row>
    <row r="16" spans="1:8" x14ac:dyDescent="0.25">
      <c r="A16" s="12" t="s">
        <v>8</v>
      </c>
      <c r="B16" s="80">
        <v>204297</v>
      </c>
      <c r="C16" s="81">
        <v>25784</v>
      </c>
      <c r="D16" s="41">
        <f t="shared" si="0"/>
        <v>0.12620841226253934</v>
      </c>
      <c r="E16" s="96">
        <v>23030</v>
      </c>
      <c r="F16" s="23">
        <f t="shared" si="1"/>
        <v>0.89318957493018925</v>
      </c>
      <c r="G16" s="44">
        <v>178513</v>
      </c>
      <c r="H16" s="11"/>
    </row>
    <row r="17" spans="1:8" x14ac:dyDescent="0.25">
      <c r="A17" s="12" t="s">
        <v>9</v>
      </c>
      <c r="B17" s="80">
        <v>2403574</v>
      </c>
      <c r="C17" s="81">
        <v>899445</v>
      </c>
      <c r="D17" s="41">
        <f t="shared" si="0"/>
        <v>0.37421148672768134</v>
      </c>
      <c r="E17" s="96">
        <v>841680</v>
      </c>
      <c r="F17" s="23">
        <f t="shared" si="1"/>
        <v>0.93577706252188853</v>
      </c>
      <c r="G17" s="44">
        <v>1504129</v>
      </c>
      <c r="H17" s="11"/>
    </row>
    <row r="18" spans="1:8" x14ac:dyDescent="0.25">
      <c r="A18" s="12" t="s">
        <v>10</v>
      </c>
      <c r="B18" s="80">
        <v>353742</v>
      </c>
      <c r="C18" s="81">
        <v>74714</v>
      </c>
      <c r="D18" s="41">
        <f t="shared" si="0"/>
        <v>0.21121043020054164</v>
      </c>
      <c r="E18" s="96">
        <v>67133</v>
      </c>
      <c r="F18" s="23">
        <f t="shared" si="1"/>
        <v>0.89853307278421712</v>
      </c>
      <c r="G18" s="44">
        <v>279028</v>
      </c>
      <c r="H18" s="11"/>
    </row>
    <row r="19" spans="1:8" x14ac:dyDescent="0.25">
      <c r="A19" s="12" t="s">
        <v>11</v>
      </c>
      <c r="B19" s="80">
        <v>211824</v>
      </c>
      <c r="C19" s="81">
        <v>59447</v>
      </c>
      <c r="D19" s="41">
        <f t="shared" si="0"/>
        <v>0.28064336430243975</v>
      </c>
      <c r="E19" s="96">
        <v>54664</v>
      </c>
      <c r="F19" s="23">
        <f t="shared" si="1"/>
        <v>0.91954177670866488</v>
      </c>
      <c r="G19" s="44">
        <v>152377</v>
      </c>
      <c r="H19" s="11"/>
    </row>
    <row r="20" spans="1:8" x14ac:dyDescent="0.25">
      <c r="A20" s="12" t="s">
        <v>12</v>
      </c>
      <c r="B20" s="80">
        <v>65176</v>
      </c>
      <c r="C20" s="81">
        <v>15472</v>
      </c>
      <c r="D20" s="41">
        <f t="shared" si="0"/>
        <v>0.23738799558119553</v>
      </c>
      <c r="E20" s="96">
        <v>14798</v>
      </c>
      <c r="F20" s="23">
        <f t="shared" si="1"/>
        <v>0.95643743536711479</v>
      </c>
      <c r="G20" s="44">
        <v>49704</v>
      </c>
      <c r="H20" s="11"/>
    </row>
    <row r="21" spans="1:8" x14ac:dyDescent="0.25">
      <c r="A21" s="12" t="s">
        <v>13</v>
      </c>
      <c r="B21" s="80">
        <v>46968</v>
      </c>
      <c r="C21" s="81">
        <v>12153</v>
      </c>
      <c r="D21" s="41">
        <f t="shared" si="0"/>
        <v>0.25875063873275422</v>
      </c>
      <c r="E21" s="96">
        <v>11298</v>
      </c>
      <c r="F21" s="23">
        <f t="shared" si="1"/>
        <v>0.92964700074055784</v>
      </c>
      <c r="G21" s="44">
        <v>34815</v>
      </c>
      <c r="H21" s="11"/>
    </row>
    <row r="22" spans="1:8" x14ac:dyDescent="0.25">
      <c r="A22" s="12" t="s">
        <v>14</v>
      </c>
      <c r="B22" s="80">
        <v>1303388</v>
      </c>
      <c r="C22" s="81">
        <v>447771</v>
      </c>
      <c r="D22" s="41">
        <f t="shared" si="0"/>
        <v>0.34354390250639105</v>
      </c>
      <c r="E22" s="96">
        <v>396054</v>
      </c>
      <c r="F22" s="23">
        <f t="shared" si="1"/>
        <v>0.88450122942307563</v>
      </c>
      <c r="G22" s="44">
        <v>855617</v>
      </c>
      <c r="H22" s="11"/>
    </row>
    <row r="23" spans="1:8" x14ac:dyDescent="0.25">
      <c r="A23" s="12" t="s">
        <v>15</v>
      </c>
      <c r="B23" s="80">
        <v>705694</v>
      </c>
      <c r="C23" s="81">
        <v>158662</v>
      </c>
      <c r="D23" s="41">
        <f t="shared" si="0"/>
        <v>0.22483115911429033</v>
      </c>
      <c r="E23" s="96">
        <v>144448</v>
      </c>
      <c r="F23" s="23">
        <f t="shared" si="1"/>
        <v>0.91041333148453951</v>
      </c>
      <c r="G23" s="44">
        <v>547032</v>
      </c>
      <c r="H23" s="11"/>
    </row>
    <row r="24" spans="1:8" x14ac:dyDescent="0.25">
      <c r="A24" s="12" t="s">
        <v>16</v>
      </c>
      <c r="B24" s="80">
        <v>86342</v>
      </c>
      <c r="C24" s="81">
        <v>21068</v>
      </c>
      <c r="D24" s="41">
        <f t="shared" si="0"/>
        <v>0.24400639318060735</v>
      </c>
      <c r="E24" s="96">
        <v>20627</v>
      </c>
      <c r="F24" s="23">
        <f t="shared" si="1"/>
        <v>0.97906778052022025</v>
      </c>
      <c r="G24" s="44">
        <v>65274</v>
      </c>
      <c r="H24" s="11"/>
    </row>
    <row r="25" spans="1:8" x14ac:dyDescent="0.25">
      <c r="A25" s="12" t="s">
        <v>17</v>
      </c>
      <c r="B25" s="80">
        <v>130866</v>
      </c>
      <c r="C25" s="81">
        <v>16654</v>
      </c>
      <c r="D25" s="41">
        <f t="shared" si="0"/>
        <v>0.12725994528754603</v>
      </c>
      <c r="E25" s="96">
        <v>15330</v>
      </c>
      <c r="F25" s="23">
        <f t="shared" si="1"/>
        <v>0.92049957968055718</v>
      </c>
      <c r="G25" s="44">
        <v>114212</v>
      </c>
      <c r="H25" s="11"/>
    </row>
    <row r="26" spans="1:8" x14ac:dyDescent="0.25">
      <c r="A26" s="12" t="s">
        <v>18</v>
      </c>
      <c r="B26" s="80">
        <v>767328</v>
      </c>
      <c r="C26" s="81">
        <v>180981</v>
      </c>
      <c r="D26" s="41">
        <f t="shared" si="0"/>
        <v>0.23585872013011386</v>
      </c>
      <c r="E26" s="96">
        <v>162958</v>
      </c>
      <c r="F26" s="23">
        <f t="shared" si="1"/>
        <v>0.90041496068648086</v>
      </c>
      <c r="G26" s="44">
        <v>586347</v>
      </c>
      <c r="H26" s="11"/>
    </row>
    <row r="27" spans="1:8" x14ac:dyDescent="0.25">
      <c r="A27" s="12" t="s">
        <v>19</v>
      </c>
      <c r="B27" s="80">
        <v>467422</v>
      </c>
      <c r="C27" s="81">
        <v>68956</v>
      </c>
      <c r="D27" s="41">
        <f t="shared" si="0"/>
        <v>0.14752407888374958</v>
      </c>
      <c r="E27" s="96">
        <v>62737</v>
      </c>
      <c r="F27" s="23">
        <f t="shared" si="1"/>
        <v>0.90981205406346077</v>
      </c>
      <c r="G27" s="44">
        <v>398466</v>
      </c>
      <c r="H27" s="11"/>
    </row>
    <row r="28" spans="1:8" x14ac:dyDescent="0.25">
      <c r="A28" s="12" t="s">
        <v>20</v>
      </c>
      <c r="B28" s="80">
        <v>215332</v>
      </c>
      <c r="C28" s="81">
        <v>28627</v>
      </c>
      <c r="D28" s="41">
        <f t="shared" si="0"/>
        <v>0.13294354763806587</v>
      </c>
      <c r="E28" s="96">
        <v>26274</v>
      </c>
      <c r="F28" s="23">
        <f t="shared" si="1"/>
        <v>0.9178048695287665</v>
      </c>
      <c r="G28" s="44">
        <v>186705</v>
      </c>
      <c r="H28" s="11"/>
    </row>
    <row r="29" spans="1:8" x14ac:dyDescent="0.25">
      <c r="A29" s="12" t="s">
        <v>21</v>
      </c>
      <c r="B29" s="80">
        <v>197898</v>
      </c>
      <c r="C29" s="81">
        <v>32016</v>
      </c>
      <c r="D29" s="41">
        <f t="shared" si="0"/>
        <v>0.16178031106933874</v>
      </c>
      <c r="E29" s="96">
        <v>29378</v>
      </c>
      <c r="F29" s="23">
        <f t="shared" si="1"/>
        <v>0.91760369815092457</v>
      </c>
      <c r="G29" s="44">
        <v>165882</v>
      </c>
      <c r="H29" s="11"/>
    </row>
    <row r="30" spans="1:8" x14ac:dyDescent="0.25">
      <c r="A30" s="12" t="s">
        <v>22</v>
      </c>
      <c r="B30" s="80">
        <v>298924</v>
      </c>
      <c r="C30" s="81">
        <v>33767</v>
      </c>
      <c r="D30" s="41">
        <f t="shared" si="0"/>
        <v>0.11296182307208522</v>
      </c>
      <c r="E30" s="96">
        <v>28793</v>
      </c>
      <c r="F30" s="23">
        <f t="shared" si="1"/>
        <v>0.85269641958124798</v>
      </c>
      <c r="G30" s="44">
        <v>265157</v>
      </c>
      <c r="H30" s="11"/>
    </row>
    <row r="31" spans="1:8" x14ac:dyDescent="0.25">
      <c r="A31" s="12" t="s">
        <v>23</v>
      </c>
      <c r="B31" s="80">
        <v>311654</v>
      </c>
      <c r="C31" s="81">
        <v>27226</v>
      </c>
      <c r="D31" s="41">
        <f t="shared" si="0"/>
        <v>8.7359700180328181E-2</v>
      </c>
      <c r="E31" s="96">
        <v>22359</v>
      </c>
      <c r="F31" s="23">
        <f t="shared" si="1"/>
        <v>0.82123705281716008</v>
      </c>
      <c r="G31" s="44">
        <v>284428</v>
      </c>
      <c r="H31" s="11"/>
    </row>
    <row r="32" spans="1:8" x14ac:dyDescent="0.25">
      <c r="A32" s="12" t="s">
        <v>24</v>
      </c>
      <c r="B32" s="80">
        <v>67558</v>
      </c>
      <c r="C32" s="81">
        <v>8952</v>
      </c>
      <c r="D32" s="41">
        <f t="shared" si="0"/>
        <v>0.13250836318422687</v>
      </c>
      <c r="E32" s="96">
        <v>7856</v>
      </c>
      <c r="F32" s="23">
        <f t="shared" si="1"/>
        <v>0.87756925826630916</v>
      </c>
      <c r="G32" s="44">
        <v>58606</v>
      </c>
      <c r="H32" s="11"/>
    </row>
    <row r="33" spans="1:8" x14ac:dyDescent="0.25">
      <c r="A33" s="12" t="s">
        <v>25</v>
      </c>
      <c r="B33" s="80">
        <v>399477</v>
      </c>
      <c r="C33" s="81">
        <v>126592</v>
      </c>
      <c r="D33" s="41">
        <f t="shared" si="0"/>
        <v>0.31689433934869843</v>
      </c>
      <c r="E33" s="96">
        <v>115160</v>
      </c>
      <c r="F33" s="23">
        <f t="shared" si="1"/>
        <v>0.90969413549039435</v>
      </c>
      <c r="G33" s="44">
        <v>272885</v>
      </c>
      <c r="H33" s="11"/>
    </row>
    <row r="34" spans="1:8" x14ac:dyDescent="0.25">
      <c r="A34" s="12" t="s">
        <v>26</v>
      </c>
      <c r="B34" s="80">
        <v>398959</v>
      </c>
      <c r="C34" s="81">
        <v>133633</v>
      </c>
      <c r="D34" s="41">
        <f t="shared" si="0"/>
        <v>0.33495421835326439</v>
      </c>
      <c r="E34" s="96">
        <v>121194</v>
      </c>
      <c r="F34" s="23">
        <f t="shared" si="1"/>
        <v>0.90691670470617292</v>
      </c>
      <c r="G34" s="44">
        <v>265326</v>
      </c>
      <c r="H34" s="11"/>
    </row>
    <row r="35" spans="1:8" x14ac:dyDescent="0.25">
      <c r="A35" s="12" t="s">
        <v>27</v>
      </c>
      <c r="B35" s="80">
        <v>609036</v>
      </c>
      <c r="C35" s="81">
        <v>88580</v>
      </c>
      <c r="D35" s="41">
        <f t="shared" si="0"/>
        <v>0.14544296232078235</v>
      </c>
      <c r="E35" s="96">
        <v>81154</v>
      </c>
      <c r="F35" s="23">
        <f t="shared" si="1"/>
        <v>0.91616617746669682</v>
      </c>
      <c r="G35" s="44">
        <v>520456</v>
      </c>
      <c r="H35" s="11"/>
    </row>
    <row r="36" spans="1:8" x14ac:dyDescent="0.25">
      <c r="A36" s="12" t="s">
        <v>28</v>
      </c>
      <c r="B36" s="80">
        <v>375445</v>
      </c>
      <c r="C36" s="81">
        <v>75868</v>
      </c>
      <c r="D36" s="41">
        <f t="shared" si="0"/>
        <v>0.20207487115289857</v>
      </c>
      <c r="E36" s="96">
        <v>71567</v>
      </c>
      <c r="F36" s="23">
        <f t="shared" si="1"/>
        <v>0.94330943217166663</v>
      </c>
      <c r="G36" s="44">
        <v>299577</v>
      </c>
      <c r="H36" s="11"/>
    </row>
    <row r="37" spans="1:8" x14ac:dyDescent="0.25">
      <c r="A37" s="12" t="s">
        <v>29</v>
      </c>
      <c r="B37" s="80">
        <v>181791</v>
      </c>
      <c r="C37" s="81">
        <v>10115</v>
      </c>
      <c r="D37" s="41">
        <f t="shared" si="0"/>
        <v>5.5640818302336199E-2</v>
      </c>
      <c r="E37" s="96">
        <v>8275</v>
      </c>
      <c r="F37" s="23">
        <f t="shared" si="1"/>
        <v>0.81809194265941676</v>
      </c>
      <c r="G37" s="44">
        <v>171676</v>
      </c>
      <c r="H37" s="11"/>
    </row>
    <row r="38" spans="1:8" x14ac:dyDescent="0.25">
      <c r="A38" s="12" t="s">
        <v>30</v>
      </c>
      <c r="B38" s="80">
        <v>390736</v>
      </c>
      <c r="C38" s="81">
        <v>37166</v>
      </c>
      <c r="D38" s="41">
        <f t="shared" si="0"/>
        <v>9.5117931288645013E-2</v>
      </c>
      <c r="E38" s="96">
        <v>33886</v>
      </c>
      <c r="F38" s="23">
        <f t="shared" si="1"/>
        <v>0.91174729591562176</v>
      </c>
      <c r="G38" s="44">
        <v>353570</v>
      </c>
      <c r="H38" s="11"/>
    </row>
    <row r="39" spans="1:8" x14ac:dyDescent="0.25">
      <c r="A39" s="12" t="s">
        <v>31</v>
      </c>
      <c r="B39" s="80">
        <v>63941</v>
      </c>
      <c r="C39" s="81">
        <v>2091</v>
      </c>
      <c r="D39" s="41">
        <f t="shared" si="0"/>
        <v>3.2702022176694143E-2</v>
      </c>
      <c r="E39" s="96">
        <v>1801</v>
      </c>
      <c r="F39" s="23">
        <f t="shared" si="1"/>
        <v>0.86131037780966047</v>
      </c>
      <c r="G39" s="44">
        <v>61850</v>
      </c>
      <c r="H39" s="11"/>
    </row>
    <row r="40" spans="1:8" x14ac:dyDescent="0.25">
      <c r="A40" s="12" t="s">
        <v>32</v>
      </c>
      <c r="B40" s="80">
        <v>143274</v>
      </c>
      <c r="C40" s="81">
        <v>27237</v>
      </c>
      <c r="D40" s="41">
        <f t="shared" si="0"/>
        <v>0.19010427572343899</v>
      </c>
      <c r="E40" s="96">
        <v>24045</v>
      </c>
      <c r="F40" s="23">
        <f t="shared" si="1"/>
        <v>0.8828064764841943</v>
      </c>
      <c r="G40" s="44">
        <v>116037</v>
      </c>
      <c r="H40" s="11"/>
    </row>
    <row r="41" spans="1:8" x14ac:dyDescent="0.25">
      <c r="A41" s="12" t="s">
        <v>33</v>
      </c>
      <c r="B41" s="80">
        <v>198907</v>
      </c>
      <c r="C41" s="81">
        <v>62844</v>
      </c>
      <c r="D41" s="41">
        <f t="shared" si="0"/>
        <v>0.31594664843369014</v>
      </c>
      <c r="E41" s="96">
        <v>59333</v>
      </c>
      <c r="F41" s="23">
        <f t="shared" si="1"/>
        <v>0.94413150022277381</v>
      </c>
      <c r="G41" s="44">
        <v>136063</v>
      </c>
      <c r="H41" s="11"/>
    </row>
    <row r="42" spans="1:8" x14ac:dyDescent="0.25">
      <c r="A42" s="12" t="s">
        <v>34</v>
      </c>
      <c r="B42" s="80">
        <v>70444</v>
      </c>
      <c r="C42" s="81">
        <v>7289</v>
      </c>
      <c r="D42" s="41">
        <f t="shared" si="0"/>
        <v>0.10347226165464767</v>
      </c>
      <c r="E42" s="96">
        <v>6645</v>
      </c>
      <c r="F42" s="23">
        <f t="shared" si="1"/>
        <v>0.91164768829743448</v>
      </c>
      <c r="G42" s="44">
        <v>63155</v>
      </c>
      <c r="H42" s="11"/>
    </row>
    <row r="43" spans="1:8" x14ac:dyDescent="0.25">
      <c r="A43" s="12" t="s">
        <v>35</v>
      </c>
      <c r="B43" s="80">
        <v>609535</v>
      </c>
      <c r="C43" s="81">
        <v>249111</v>
      </c>
      <c r="D43" s="41">
        <f t="shared" si="0"/>
        <v>0.40869023107778879</v>
      </c>
      <c r="E43" s="96">
        <v>231878</v>
      </c>
      <c r="F43" s="23">
        <f t="shared" si="1"/>
        <v>0.93082200304282026</v>
      </c>
      <c r="G43" s="44">
        <v>360424</v>
      </c>
      <c r="H43" s="11"/>
    </row>
    <row r="44" spans="1:8" x14ac:dyDescent="0.25">
      <c r="A44" s="12" t="s">
        <v>36</v>
      </c>
      <c r="B44" s="80">
        <v>116203</v>
      </c>
      <c r="C44" s="81">
        <v>19952</v>
      </c>
      <c r="D44" s="41">
        <f t="shared" si="0"/>
        <v>0.17169952582979786</v>
      </c>
      <c r="E44" s="96">
        <v>18646</v>
      </c>
      <c r="F44" s="23">
        <f t="shared" si="1"/>
        <v>0.93454290296712106</v>
      </c>
      <c r="G44" s="44">
        <v>96251</v>
      </c>
      <c r="H44" s="11"/>
    </row>
    <row r="45" spans="1:8" x14ac:dyDescent="0.25">
      <c r="A45" s="12" t="s">
        <v>37</v>
      </c>
      <c r="B45" s="80">
        <v>1183979</v>
      </c>
      <c r="C45" s="81">
        <v>417769</v>
      </c>
      <c r="D45" s="41">
        <f t="shared" si="0"/>
        <v>0.35285169753855433</v>
      </c>
      <c r="E45" s="96">
        <v>384593</v>
      </c>
      <c r="F45" s="23">
        <f t="shared" si="1"/>
        <v>0.92058769319887301</v>
      </c>
      <c r="G45" s="44">
        <v>766210</v>
      </c>
      <c r="H45" s="11"/>
    </row>
    <row r="46" spans="1:8" x14ac:dyDescent="0.25">
      <c r="A46" s="12" t="s">
        <v>38</v>
      </c>
      <c r="B46" s="80">
        <v>697605</v>
      </c>
      <c r="C46" s="81">
        <v>140820</v>
      </c>
      <c r="D46" s="41">
        <f t="shared" si="0"/>
        <v>0.20186208527748511</v>
      </c>
      <c r="E46" s="96">
        <v>123522</v>
      </c>
      <c r="F46" s="23">
        <f t="shared" si="1"/>
        <v>0.87716233489561146</v>
      </c>
      <c r="G46" s="44">
        <v>556785</v>
      </c>
      <c r="H46" s="11"/>
    </row>
    <row r="47" spans="1:8" x14ac:dyDescent="0.25">
      <c r="A47" s="12" t="s">
        <v>39</v>
      </c>
      <c r="B47" s="80">
        <v>50770</v>
      </c>
      <c r="C47" s="81">
        <v>4875</v>
      </c>
      <c r="D47" s="41">
        <f t="shared" si="0"/>
        <v>9.6021272404963567E-2</v>
      </c>
      <c r="E47" s="96">
        <v>4097</v>
      </c>
      <c r="F47" s="23">
        <f t="shared" si="1"/>
        <v>0.84041025641025646</v>
      </c>
      <c r="G47" s="44">
        <v>45895</v>
      </c>
      <c r="H47" s="11"/>
    </row>
    <row r="48" spans="1:8" x14ac:dyDescent="0.25">
      <c r="A48" s="12" t="s">
        <v>40</v>
      </c>
      <c r="B48" s="80">
        <v>756178</v>
      </c>
      <c r="C48" s="81">
        <v>83741</v>
      </c>
      <c r="D48" s="41">
        <f t="shared" si="0"/>
        <v>0.11074244423931931</v>
      </c>
      <c r="E48" s="96">
        <v>74372</v>
      </c>
      <c r="F48" s="23">
        <f t="shared" si="1"/>
        <v>0.88811932028516494</v>
      </c>
      <c r="G48" s="44">
        <v>672437</v>
      </c>
      <c r="H48" s="11"/>
    </row>
    <row r="49" spans="1:8" x14ac:dyDescent="0.25">
      <c r="A49" s="12" t="s">
        <v>41</v>
      </c>
      <c r="B49" s="80">
        <v>279406</v>
      </c>
      <c r="C49" s="81">
        <v>41758</v>
      </c>
      <c r="D49" s="41">
        <f t="shared" si="0"/>
        <v>0.14945276765710114</v>
      </c>
      <c r="E49" s="96">
        <v>37230</v>
      </c>
      <c r="F49" s="23">
        <f t="shared" si="1"/>
        <v>0.89156568801187797</v>
      </c>
      <c r="G49" s="44">
        <v>237648</v>
      </c>
      <c r="H49" s="11"/>
    </row>
    <row r="50" spans="1:8" x14ac:dyDescent="0.25">
      <c r="A50" s="12" t="s">
        <v>42</v>
      </c>
      <c r="B50" s="80">
        <v>226870</v>
      </c>
      <c r="C50" s="81">
        <v>49385</v>
      </c>
      <c r="D50" s="41">
        <f t="shared" si="0"/>
        <v>0.21767972847886455</v>
      </c>
      <c r="E50" s="96">
        <v>45854</v>
      </c>
      <c r="F50" s="23">
        <f t="shared" si="1"/>
        <v>0.92850055684924571</v>
      </c>
      <c r="G50" s="44">
        <v>177485</v>
      </c>
      <c r="H50" s="11"/>
    </row>
    <row r="51" spans="1:8" x14ac:dyDescent="0.25">
      <c r="A51" s="12" t="s">
        <v>43</v>
      </c>
      <c r="B51" s="80">
        <v>765837</v>
      </c>
      <c r="C51" s="81">
        <v>123925</v>
      </c>
      <c r="D51" s="41">
        <f t="shared" si="0"/>
        <v>0.16181641785392975</v>
      </c>
      <c r="E51" s="96">
        <v>110404</v>
      </c>
      <c r="F51" s="23">
        <f t="shared" si="1"/>
        <v>0.89089368569699412</v>
      </c>
      <c r="G51" s="44">
        <v>641912</v>
      </c>
      <c r="H51" s="11"/>
    </row>
    <row r="52" spans="1:8" x14ac:dyDescent="0.25">
      <c r="A52" s="12" t="s">
        <v>44</v>
      </c>
      <c r="B52" s="80">
        <v>59798</v>
      </c>
      <c r="C52" s="81">
        <v>19788</v>
      </c>
      <c r="D52" s="41">
        <f t="shared" si="0"/>
        <v>0.33091407739389278</v>
      </c>
      <c r="E52" s="96">
        <v>17283</v>
      </c>
      <c r="F52" s="23">
        <f t="shared" si="1"/>
        <v>0.87340812613705276</v>
      </c>
      <c r="G52" s="44">
        <v>40010</v>
      </c>
      <c r="H52" s="11"/>
    </row>
    <row r="53" spans="1:8" x14ac:dyDescent="0.25">
      <c r="A53" s="12" t="s">
        <v>45</v>
      </c>
      <c r="B53" s="80">
        <v>338006</v>
      </c>
      <c r="C53" s="81">
        <v>44062</v>
      </c>
      <c r="D53" s="41">
        <f t="shared" si="0"/>
        <v>0.13035863268699371</v>
      </c>
      <c r="E53" s="96">
        <v>39645</v>
      </c>
      <c r="F53" s="23">
        <f t="shared" si="1"/>
        <v>0.89975489083564064</v>
      </c>
      <c r="G53" s="44">
        <v>293944</v>
      </c>
      <c r="H53" s="11"/>
    </row>
    <row r="54" spans="1:8" x14ac:dyDescent="0.25">
      <c r="A54" s="12" t="s">
        <v>46</v>
      </c>
      <c r="B54" s="80">
        <v>61828</v>
      </c>
      <c r="C54" s="81">
        <v>4624</v>
      </c>
      <c r="D54" s="41">
        <f t="shared" si="0"/>
        <v>7.4788121886523909E-2</v>
      </c>
      <c r="E54" s="96">
        <v>3986</v>
      </c>
      <c r="F54" s="23">
        <f t="shared" si="1"/>
        <v>0.86202422145328716</v>
      </c>
      <c r="G54" s="44">
        <v>57204</v>
      </c>
      <c r="H54" s="11"/>
    </row>
    <row r="55" spans="1:8" x14ac:dyDescent="0.25">
      <c r="A55" s="12" t="s">
        <v>47</v>
      </c>
      <c r="B55" s="80">
        <v>466729</v>
      </c>
      <c r="C55" s="81">
        <v>68644</v>
      </c>
      <c r="D55" s="41">
        <f t="shared" si="0"/>
        <v>0.14707464074441484</v>
      </c>
      <c r="E55" s="96">
        <v>61096</v>
      </c>
      <c r="F55" s="23">
        <f t="shared" si="1"/>
        <v>0.89004137288036833</v>
      </c>
      <c r="G55" s="44">
        <v>398085</v>
      </c>
      <c r="H55" s="11"/>
    </row>
    <row r="56" spans="1:8" x14ac:dyDescent="0.25">
      <c r="A56" s="12" t="s">
        <v>48</v>
      </c>
      <c r="B56" s="80">
        <v>2247930</v>
      </c>
      <c r="C56" s="81">
        <v>713690</v>
      </c>
      <c r="D56" s="41">
        <f t="shared" si="0"/>
        <v>0.31748764418820868</v>
      </c>
      <c r="E56" s="96">
        <v>638115</v>
      </c>
      <c r="F56" s="23">
        <f t="shared" si="1"/>
        <v>0.89410668497526935</v>
      </c>
      <c r="G56" s="44">
        <v>1534240</v>
      </c>
      <c r="H56" s="11"/>
    </row>
    <row r="57" spans="1:8" x14ac:dyDescent="0.25">
      <c r="A57" s="12" t="s">
        <v>49</v>
      </c>
      <c r="B57" s="80">
        <v>266409</v>
      </c>
      <c r="C57" s="81">
        <v>50553</v>
      </c>
      <c r="D57" s="41">
        <f t="shared" si="0"/>
        <v>0.18975710280058106</v>
      </c>
      <c r="E57" s="96">
        <v>46688</v>
      </c>
      <c r="F57" s="23">
        <f t="shared" si="1"/>
        <v>0.92354558582082169</v>
      </c>
      <c r="G57" s="44">
        <v>215856</v>
      </c>
      <c r="H57" s="11"/>
    </row>
    <row r="58" spans="1:8" x14ac:dyDescent="0.25">
      <c r="A58" s="12" t="s">
        <v>50</v>
      </c>
      <c r="B58" s="80">
        <v>30836</v>
      </c>
      <c r="C58" s="81">
        <v>2800</v>
      </c>
      <c r="D58" s="41">
        <f t="shared" si="0"/>
        <v>9.0802957582046956E-2</v>
      </c>
      <c r="E58" s="96">
        <v>2800</v>
      </c>
      <c r="F58" s="23">
        <f t="shared" si="1"/>
        <v>1</v>
      </c>
      <c r="G58" s="44">
        <v>28036</v>
      </c>
      <c r="H58" s="11"/>
    </row>
    <row r="59" spans="1:8" x14ac:dyDescent="0.25">
      <c r="A59" s="12" t="s">
        <v>51</v>
      </c>
      <c r="B59" s="80">
        <v>545705</v>
      </c>
      <c r="C59" s="81">
        <v>130755</v>
      </c>
      <c r="D59" s="41">
        <f t="shared" si="0"/>
        <v>0.23960748023199346</v>
      </c>
      <c r="E59" s="96">
        <v>118469</v>
      </c>
      <c r="F59" s="23">
        <f t="shared" si="1"/>
        <v>0.90603801001873729</v>
      </c>
      <c r="G59" s="44">
        <v>414950</v>
      </c>
      <c r="H59" s="11"/>
    </row>
    <row r="60" spans="1:8" x14ac:dyDescent="0.25">
      <c r="A60" s="12" t="s">
        <v>52</v>
      </c>
      <c r="B60" s="80">
        <v>476479</v>
      </c>
      <c r="C60" s="81">
        <v>148627</v>
      </c>
      <c r="D60" s="41">
        <f t="shared" si="0"/>
        <v>0.31192770300474942</v>
      </c>
      <c r="E60" s="96">
        <v>138919</v>
      </c>
      <c r="F60" s="23">
        <f t="shared" si="1"/>
        <v>0.9346821237056524</v>
      </c>
      <c r="G60" s="44">
        <v>327852</v>
      </c>
      <c r="H60" s="11"/>
    </row>
    <row r="61" spans="1:8" x14ac:dyDescent="0.25">
      <c r="A61" s="12" t="s">
        <v>53</v>
      </c>
      <c r="B61" s="80">
        <v>95849</v>
      </c>
      <c r="C61" s="81">
        <v>4025</v>
      </c>
      <c r="D61" s="41">
        <f t="shared" si="0"/>
        <v>4.1993135035315966E-2</v>
      </c>
      <c r="E61" s="96">
        <v>3655</v>
      </c>
      <c r="F61" s="23">
        <f t="shared" si="1"/>
        <v>0.90807453416149064</v>
      </c>
      <c r="G61" s="44">
        <v>91824</v>
      </c>
      <c r="H61" s="11"/>
    </row>
    <row r="62" spans="1:8" x14ac:dyDescent="0.25">
      <c r="A62" s="12" t="s">
        <v>54</v>
      </c>
      <c r="B62" s="80">
        <v>358777</v>
      </c>
      <c r="C62" s="81">
        <v>39577</v>
      </c>
      <c r="D62" s="41">
        <f t="shared" si="0"/>
        <v>0.11031086162156437</v>
      </c>
      <c r="E62" s="96">
        <v>37340</v>
      </c>
      <c r="F62" s="23">
        <f t="shared" si="1"/>
        <v>0.94347727215301813</v>
      </c>
      <c r="G62" s="44">
        <v>319200</v>
      </c>
      <c r="H62" s="11"/>
    </row>
    <row r="63" spans="1:8" ht="13" thickBot="1" x14ac:dyDescent="0.3">
      <c r="A63" s="13" t="s">
        <v>55</v>
      </c>
      <c r="B63" s="83">
        <v>34367</v>
      </c>
      <c r="C63" s="84">
        <v>3235</v>
      </c>
      <c r="D63" s="45">
        <f t="shared" si="0"/>
        <v>9.4130997759478571E-2</v>
      </c>
      <c r="E63" s="85">
        <v>3165</v>
      </c>
      <c r="F63" s="48">
        <f t="shared" si="1"/>
        <v>0.97836166924265844</v>
      </c>
      <c r="G63" s="46">
        <v>31132</v>
      </c>
      <c r="H63" s="11"/>
    </row>
    <row r="65" spans="1:7" ht="81" customHeight="1" x14ac:dyDescent="0.25">
      <c r="A65" s="88" t="s">
        <v>74</v>
      </c>
      <c r="B65" s="88"/>
      <c r="C65" s="88"/>
      <c r="D65" s="88"/>
      <c r="E65" s="88"/>
      <c r="F65" s="88"/>
      <c r="G65" s="88"/>
    </row>
    <row r="66" spans="1:7" ht="21.65" customHeight="1" x14ac:dyDescent="0.25"/>
    <row r="67" spans="1:7" ht="13" x14ac:dyDescent="0.3">
      <c r="A67" s="1" t="s">
        <v>90</v>
      </c>
    </row>
  </sheetData>
  <mergeCells count="6">
    <mergeCell ref="A65:G65"/>
    <mergeCell ref="A6:G6"/>
    <mergeCell ref="A7:G7"/>
    <mergeCell ref="B9:B10"/>
    <mergeCell ref="C9:F9"/>
    <mergeCell ref="G9:G10"/>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50E74-A501-4EC8-A493-C1A01EE3E222}">
  <sheetPr>
    <tabColor theme="6" tint="0.39997558519241921"/>
  </sheetPr>
  <dimension ref="A6:H67"/>
  <sheetViews>
    <sheetView zoomScale="80" zoomScaleNormal="80" workbookViewId="0">
      <selection activeCell="A10" sqref="A10"/>
    </sheetView>
  </sheetViews>
  <sheetFormatPr defaultColWidth="9.1796875" defaultRowHeight="12.5" x14ac:dyDescent="0.25"/>
  <cols>
    <col min="1" max="1" width="20.26953125" style="1" customWidth="1"/>
    <col min="2" max="2" width="18" style="1" customWidth="1"/>
    <col min="3" max="3" width="14.81640625" style="1" customWidth="1"/>
    <col min="4" max="4" width="16.1796875" style="1" customWidth="1"/>
    <col min="5" max="5" width="14.26953125" style="1" bestFit="1" customWidth="1"/>
    <col min="6" max="6" width="17" style="1" customWidth="1"/>
    <col min="7" max="7" width="15.1796875" style="1" customWidth="1"/>
    <col min="8" max="16384" width="9.1796875" style="1"/>
  </cols>
  <sheetData>
    <row r="6" spans="1:8" s="39" customFormat="1" ht="34.9" customHeight="1" x14ac:dyDescent="0.4">
      <c r="A6" s="87" t="s">
        <v>82</v>
      </c>
      <c r="B6" s="87"/>
      <c r="C6" s="87"/>
      <c r="D6" s="87"/>
      <c r="E6" s="87"/>
      <c r="F6" s="87"/>
      <c r="G6" s="87"/>
    </row>
    <row r="7" spans="1:8" s="39" customFormat="1" ht="18" x14ac:dyDescent="0.4">
      <c r="A7" s="87" t="s">
        <v>0</v>
      </c>
      <c r="B7" s="87"/>
      <c r="C7" s="87"/>
      <c r="D7" s="87"/>
      <c r="E7" s="87"/>
      <c r="F7" s="87"/>
      <c r="G7" s="87"/>
    </row>
    <row r="8" spans="1:8" ht="13" thickBot="1" x14ac:dyDescent="0.3"/>
    <row r="9" spans="1:8" ht="32.25" customHeight="1" thickBot="1" x14ac:dyDescent="0.35">
      <c r="A9" s="58"/>
      <c r="B9" s="89" t="s">
        <v>63</v>
      </c>
      <c r="C9" s="91" t="s">
        <v>64</v>
      </c>
      <c r="D9" s="92"/>
      <c r="E9" s="92"/>
      <c r="F9" s="93"/>
      <c r="G9" s="89" t="s">
        <v>62</v>
      </c>
    </row>
    <row r="10" spans="1:8" s="2" customFormat="1" ht="84.5" thickBot="1" x14ac:dyDescent="0.4">
      <c r="A10" s="59" t="s">
        <v>60</v>
      </c>
      <c r="B10" s="90"/>
      <c r="C10" s="59" t="s">
        <v>2</v>
      </c>
      <c r="D10" s="60" t="s">
        <v>3</v>
      </c>
      <c r="E10" s="60" t="s">
        <v>58</v>
      </c>
      <c r="F10" s="61" t="s">
        <v>59</v>
      </c>
      <c r="G10" s="90"/>
    </row>
    <row r="11" spans="1:8" s="6" customFormat="1" ht="13" x14ac:dyDescent="0.3">
      <c r="A11" s="4"/>
      <c r="B11" s="3"/>
      <c r="C11" s="4"/>
      <c r="D11" s="5"/>
      <c r="E11" s="5"/>
      <c r="F11" s="16"/>
      <c r="G11" s="16"/>
    </row>
    <row r="12" spans="1:8" s="10" customFormat="1" ht="13" x14ac:dyDescent="0.3">
      <c r="A12" s="7" t="s">
        <v>4</v>
      </c>
      <c r="B12" s="75">
        <v>21632850</v>
      </c>
      <c r="C12" s="76">
        <v>5289818</v>
      </c>
      <c r="D12" s="40">
        <f>C12/B12</f>
        <v>0.24452709652218732</v>
      </c>
      <c r="E12" s="77">
        <v>4986459</v>
      </c>
      <c r="F12" s="47">
        <f>E12/C12</f>
        <v>0.9426522802863917</v>
      </c>
      <c r="G12" s="43">
        <f>B12-C12</f>
        <v>16343032</v>
      </c>
      <c r="H12" s="8"/>
    </row>
    <row r="13" spans="1:8" x14ac:dyDescent="0.25">
      <c r="A13" s="12" t="s">
        <v>5</v>
      </c>
      <c r="B13" s="80">
        <v>326228</v>
      </c>
      <c r="C13" s="81">
        <v>27962</v>
      </c>
      <c r="D13" s="41">
        <f>C13/B13</f>
        <v>8.5713059577963879E-2</v>
      </c>
      <c r="E13" s="82">
        <v>26352</v>
      </c>
      <c r="F13" s="23">
        <f>E13/C13</f>
        <v>0.94242185823617763</v>
      </c>
      <c r="G13" s="44">
        <f>B13-C13</f>
        <v>298266</v>
      </c>
      <c r="H13" s="11"/>
    </row>
    <row r="14" spans="1:8" x14ac:dyDescent="0.25">
      <c r="A14" s="12" t="s">
        <v>6</v>
      </c>
      <c r="B14" s="80">
        <v>55651</v>
      </c>
      <c r="C14" s="81">
        <v>9930</v>
      </c>
      <c r="D14" s="41">
        <f t="shared" ref="D14:D63" si="0">C14/B14</f>
        <v>0.178433451330614</v>
      </c>
      <c r="E14" s="82">
        <v>9481</v>
      </c>
      <c r="F14" s="23">
        <f t="shared" ref="F14:F63" si="1">E14/C14</f>
        <v>0.95478348439073513</v>
      </c>
      <c r="G14" s="44">
        <f t="shared" ref="G14:G63" si="2">B14-C14</f>
        <v>45721</v>
      </c>
      <c r="H14" s="11"/>
    </row>
    <row r="15" spans="1:8" x14ac:dyDescent="0.25">
      <c r="A15" s="12" t="s">
        <v>7</v>
      </c>
      <c r="B15" s="80">
        <v>461443</v>
      </c>
      <c r="C15" s="81">
        <v>105350</v>
      </c>
      <c r="D15" s="41">
        <f t="shared" si="0"/>
        <v>0.22830555453219575</v>
      </c>
      <c r="E15" s="82">
        <v>102922</v>
      </c>
      <c r="F15" s="23">
        <f t="shared" si="1"/>
        <v>0.97695301376364496</v>
      </c>
      <c r="G15" s="44">
        <f t="shared" si="2"/>
        <v>356093</v>
      </c>
      <c r="H15" s="11"/>
    </row>
    <row r="16" spans="1:8" x14ac:dyDescent="0.25">
      <c r="A16" s="12" t="s">
        <v>8</v>
      </c>
      <c r="B16" s="80">
        <v>206155</v>
      </c>
      <c r="C16" s="81">
        <v>23910</v>
      </c>
      <c r="D16" s="41">
        <f t="shared" si="0"/>
        <v>0.11598069413790595</v>
      </c>
      <c r="E16" s="82">
        <v>23082</v>
      </c>
      <c r="F16" s="23">
        <f t="shared" si="1"/>
        <v>0.96537013801756588</v>
      </c>
      <c r="G16" s="44">
        <f t="shared" si="2"/>
        <v>182245</v>
      </c>
      <c r="H16" s="11"/>
    </row>
    <row r="17" spans="1:8" x14ac:dyDescent="0.25">
      <c r="A17" s="12" t="s">
        <v>9</v>
      </c>
      <c r="B17" s="80">
        <v>2557977</v>
      </c>
      <c r="C17" s="81">
        <v>1031489</v>
      </c>
      <c r="D17" s="41">
        <f t="shared" si="0"/>
        <v>0.40324404793319096</v>
      </c>
      <c r="E17" s="82">
        <v>982990</v>
      </c>
      <c r="F17" s="23">
        <f t="shared" si="1"/>
        <v>0.95298156354551522</v>
      </c>
      <c r="G17" s="44">
        <f t="shared" si="2"/>
        <v>1526488</v>
      </c>
      <c r="H17" s="11"/>
    </row>
    <row r="18" spans="1:8" x14ac:dyDescent="0.25">
      <c r="A18" s="12" t="s">
        <v>10</v>
      </c>
      <c r="B18" s="80">
        <v>357662</v>
      </c>
      <c r="C18" s="81">
        <v>75673</v>
      </c>
      <c r="D18" s="41">
        <f t="shared" si="0"/>
        <v>0.21157685188809547</v>
      </c>
      <c r="E18" s="82">
        <v>72261</v>
      </c>
      <c r="F18" s="23">
        <f t="shared" si="1"/>
        <v>0.95491126293393946</v>
      </c>
      <c r="G18" s="44">
        <f t="shared" si="2"/>
        <v>281989</v>
      </c>
      <c r="H18" s="11"/>
    </row>
    <row r="19" spans="1:8" x14ac:dyDescent="0.25">
      <c r="A19" s="12" t="s">
        <v>11</v>
      </c>
      <c r="B19" s="80">
        <v>208227</v>
      </c>
      <c r="C19" s="81">
        <v>58345</v>
      </c>
      <c r="D19" s="41">
        <f t="shared" si="0"/>
        <v>0.28019901357652949</v>
      </c>
      <c r="E19" s="82">
        <v>55211</v>
      </c>
      <c r="F19" s="23">
        <f t="shared" si="1"/>
        <v>0.94628502870854403</v>
      </c>
      <c r="G19" s="44">
        <f t="shared" si="2"/>
        <v>149882</v>
      </c>
      <c r="H19" s="11"/>
    </row>
    <row r="20" spans="1:8" x14ac:dyDescent="0.25">
      <c r="A20" s="12" t="s">
        <v>12</v>
      </c>
      <c r="B20" s="80">
        <v>62294</v>
      </c>
      <c r="C20" s="81">
        <v>14527</v>
      </c>
      <c r="D20" s="41">
        <f t="shared" si="0"/>
        <v>0.23320062927408738</v>
      </c>
      <c r="E20" s="82">
        <v>13816</v>
      </c>
      <c r="F20" s="23">
        <f t="shared" si="1"/>
        <v>0.95105665312865695</v>
      </c>
      <c r="G20" s="44">
        <f t="shared" si="2"/>
        <v>47767</v>
      </c>
      <c r="H20" s="11"/>
    </row>
    <row r="21" spans="1:8" x14ac:dyDescent="0.25">
      <c r="A21" s="12" t="s">
        <v>13</v>
      </c>
      <c r="B21" s="80">
        <v>45818</v>
      </c>
      <c r="C21" s="81">
        <v>13121</v>
      </c>
      <c r="D21" s="41">
        <f t="shared" si="0"/>
        <v>0.2863721681435244</v>
      </c>
      <c r="E21" s="82">
        <v>12240</v>
      </c>
      <c r="F21" s="23">
        <f t="shared" si="1"/>
        <v>0.93285572745979728</v>
      </c>
      <c r="G21" s="44">
        <f t="shared" si="2"/>
        <v>32697</v>
      </c>
      <c r="H21" s="11"/>
    </row>
    <row r="22" spans="1:8" x14ac:dyDescent="0.25">
      <c r="A22" s="12" t="s">
        <v>14</v>
      </c>
      <c r="B22" s="80">
        <v>1258465</v>
      </c>
      <c r="C22" s="81">
        <v>423780</v>
      </c>
      <c r="D22" s="41">
        <f t="shared" si="0"/>
        <v>0.33674357252684817</v>
      </c>
      <c r="E22" s="82">
        <v>393254</v>
      </c>
      <c r="F22" s="23">
        <f t="shared" si="1"/>
        <v>0.92796734154514138</v>
      </c>
      <c r="G22" s="44">
        <f t="shared" si="2"/>
        <v>834685</v>
      </c>
      <c r="H22" s="11"/>
    </row>
    <row r="23" spans="1:8" x14ac:dyDescent="0.25">
      <c r="A23" s="12" t="s">
        <v>15</v>
      </c>
      <c r="B23" s="80">
        <v>728314</v>
      </c>
      <c r="C23" s="81">
        <v>144118</v>
      </c>
      <c r="D23" s="41">
        <f t="shared" si="0"/>
        <v>0.19787893683219052</v>
      </c>
      <c r="E23" s="82">
        <v>136403</v>
      </c>
      <c r="F23" s="23">
        <f t="shared" si="1"/>
        <v>0.94646747803882925</v>
      </c>
      <c r="G23" s="44">
        <f t="shared" si="2"/>
        <v>584196</v>
      </c>
      <c r="H23" s="11"/>
    </row>
    <row r="24" spans="1:8" x14ac:dyDescent="0.25">
      <c r="A24" s="12" t="s">
        <v>16</v>
      </c>
      <c r="B24" s="80">
        <v>88914</v>
      </c>
      <c r="C24" s="81">
        <v>23834</v>
      </c>
      <c r="D24" s="41">
        <f t="shared" si="0"/>
        <v>0.26805677396135591</v>
      </c>
      <c r="E24" s="82">
        <v>22397</v>
      </c>
      <c r="F24" s="23">
        <f t="shared" si="1"/>
        <v>0.93970798019635815</v>
      </c>
      <c r="G24" s="44">
        <f t="shared" si="2"/>
        <v>65080</v>
      </c>
      <c r="H24" s="11"/>
    </row>
    <row r="25" spans="1:8" x14ac:dyDescent="0.25">
      <c r="A25" s="12" t="s">
        <v>17</v>
      </c>
      <c r="B25" s="80">
        <v>135261</v>
      </c>
      <c r="C25" s="81">
        <v>15578</v>
      </c>
      <c r="D25" s="41">
        <f t="shared" si="0"/>
        <v>0.11516993072652132</v>
      </c>
      <c r="E25" s="82">
        <v>15153</v>
      </c>
      <c r="F25" s="23">
        <f t="shared" si="1"/>
        <v>0.97271793555013486</v>
      </c>
      <c r="G25" s="44">
        <f t="shared" si="2"/>
        <v>119683</v>
      </c>
      <c r="H25" s="11"/>
    </row>
    <row r="26" spans="1:8" x14ac:dyDescent="0.25">
      <c r="A26" s="12" t="s">
        <v>18</v>
      </c>
      <c r="B26" s="80">
        <v>823325</v>
      </c>
      <c r="C26" s="81">
        <v>198933</v>
      </c>
      <c r="D26" s="41">
        <f t="shared" si="0"/>
        <v>0.24162147390155772</v>
      </c>
      <c r="E26" s="82">
        <v>188894</v>
      </c>
      <c r="F26" s="23">
        <f t="shared" si="1"/>
        <v>0.94953577335082662</v>
      </c>
      <c r="G26" s="44">
        <f t="shared" si="2"/>
        <v>624392</v>
      </c>
      <c r="H26" s="11"/>
    </row>
    <row r="27" spans="1:8" x14ac:dyDescent="0.25">
      <c r="A27" s="12" t="s">
        <v>19</v>
      </c>
      <c r="B27" s="80">
        <v>472948</v>
      </c>
      <c r="C27" s="81">
        <v>54989</v>
      </c>
      <c r="D27" s="41">
        <f t="shared" si="0"/>
        <v>0.11626859612473253</v>
      </c>
      <c r="E27" s="82">
        <v>51204</v>
      </c>
      <c r="F27" s="23">
        <f t="shared" si="1"/>
        <v>0.93116805179217665</v>
      </c>
      <c r="G27" s="44">
        <f t="shared" si="2"/>
        <v>417959</v>
      </c>
      <c r="H27" s="11"/>
    </row>
    <row r="28" spans="1:8" x14ac:dyDescent="0.25">
      <c r="A28" s="12" t="s">
        <v>20</v>
      </c>
      <c r="B28" s="80">
        <v>222490</v>
      </c>
      <c r="C28" s="81">
        <v>27570</v>
      </c>
      <c r="D28" s="41">
        <f t="shared" si="0"/>
        <v>0.12391568160366757</v>
      </c>
      <c r="E28" s="82">
        <v>26414</v>
      </c>
      <c r="F28" s="23">
        <f t="shared" si="1"/>
        <v>0.95807036634022491</v>
      </c>
      <c r="G28" s="44">
        <f t="shared" si="2"/>
        <v>194920</v>
      </c>
      <c r="H28" s="11"/>
    </row>
    <row r="29" spans="1:8" x14ac:dyDescent="0.25">
      <c r="A29" s="12" t="s">
        <v>21</v>
      </c>
      <c r="B29" s="80">
        <v>207075</v>
      </c>
      <c r="C29" s="81">
        <v>27665</v>
      </c>
      <c r="D29" s="41">
        <f t="shared" si="0"/>
        <v>0.13359893758300131</v>
      </c>
      <c r="E29" s="82">
        <v>26218</v>
      </c>
      <c r="F29" s="23">
        <f t="shared" si="1"/>
        <v>0.94769564431592268</v>
      </c>
      <c r="G29" s="44">
        <f t="shared" si="2"/>
        <v>179410</v>
      </c>
      <c r="H29" s="11"/>
    </row>
    <row r="30" spans="1:8" x14ac:dyDescent="0.25">
      <c r="A30" s="12" t="s">
        <v>22</v>
      </c>
      <c r="B30" s="80">
        <v>297816</v>
      </c>
      <c r="C30" s="81">
        <v>31964</v>
      </c>
      <c r="D30" s="41">
        <f t="shared" si="0"/>
        <v>0.10732801461304967</v>
      </c>
      <c r="E30" s="82">
        <v>29196</v>
      </c>
      <c r="F30" s="23">
        <f t="shared" si="1"/>
        <v>0.91340257790013768</v>
      </c>
      <c r="G30" s="44">
        <f t="shared" si="2"/>
        <v>265852</v>
      </c>
      <c r="H30" s="11"/>
    </row>
    <row r="31" spans="1:8" x14ac:dyDescent="0.25">
      <c r="A31" s="12" t="s">
        <v>23</v>
      </c>
      <c r="B31" s="80">
        <v>328860</v>
      </c>
      <c r="C31" s="81">
        <v>32262</v>
      </c>
      <c r="D31" s="41">
        <f t="shared" si="0"/>
        <v>9.8102536033570512E-2</v>
      </c>
      <c r="E31" s="82">
        <v>29149</v>
      </c>
      <c r="F31" s="23">
        <f t="shared" si="1"/>
        <v>0.90350877192982459</v>
      </c>
      <c r="G31" s="44">
        <f t="shared" si="2"/>
        <v>296598</v>
      </c>
      <c r="H31" s="11"/>
    </row>
    <row r="32" spans="1:8" x14ac:dyDescent="0.25">
      <c r="A32" s="12" t="s">
        <v>24</v>
      </c>
      <c r="B32" s="80">
        <v>71872</v>
      </c>
      <c r="C32" s="81">
        <v>6827</v>
      </c>
      <c r="D32" s="41">
        <f t="shared" si="0"/>
        <v>9.49883125556545E-2</v>
      </c>
      <c r="E32" s="82">
        <v>6367</v>
      </c>
      <c r="F32" s="23">
        <f t="shared" si="1"/>
        <v>0.93262047751574628</v>
      </c>
      <c r="G32" s="44">
        <f t="shared" si="2"/>
        <v>65045</v>
      </c>
      <c r="H32" s="11"/>
    </row>
    <row r="33" spans="1:8" x14ac:dyDescent="0.25">
      <c r="A33" s="12" t="s">
        <v>25</v>
      </c>
      <c r="B33" s="80">
        <v>409065</v>
      </c>
      <c r="C33" s="81">
        <v>130699</v>
      </c>
      <c r="D33" s="41">
        <f t="shared" si="0"/>
        <v>0.3195066798675027</v>
      </c>
      <c r="E33" s="82">
        <v>123493</v>
      </c>
      <c r="F33" s="23">
        <f t="shared" si="1"/>
        <v>0.94486568374662394</v>
      </c>
      <c r="G33" s="44">
        <f t="shared" si="2"/>
        <v>278366</v>
      </c>
      <c r="H33" s="11"/>
    </row>
    <row r="34" spans="1:8" x14ac:dyDescent="0.25">
      <c r="A34" s="12" t="s">
        <v>26</v>
      </c>
      <c r="B34" s="80">
        <v>401199</v>
      </c>
      <c r="C34" s="81">
        <v>134888</v>
      </c>
      <c r="D34" s="41">
        <f t="shared" si="0"/>
        <v>0.33621220391875356</v>
      </c>
      <c r="E34" s="82">
        <v>124359</v>
      </c>
      <c r="F34" s="23">
        <f t="shared" si="1"/>
        <v>0.92194264871597176</v>
      </c>
      <c r="G34" s="44">
        <f t="shared" si="2"/>
        <v>266311</v>
      </c>
      <c r="H34" s="11"/>
    </row>
    <row r="35" spans="1:8" x14ac:dyDescent="0.25">
      <c r="A35" s="12" t="s">
        <v>27</v>
      </c>
      <c r="B35" s="80">
        <v>637249</v>
      </c>
      <c r="C35" s="81">
        <v>83608</v>
      </c>
      <c r="D35" s="41">
        <f t="shared" si="0"/>
        <v>0.13120146128122601</v>
      </c>
      <c r="E35" s="82">
        <v>78551</v>
      </c>
      <c r="F35" s="23">
        <f t="shared" si="1"/>
        <v>0.93951535738206871</v>
      </c>
      <c r="G35" s="44">
        <f t="shared" si="2"/>
        <v>553641</v>
      </c>
      <c r="H35" s="11"/>
    </row>
    <row r="36" spans="1:8" x14ac:dyDescent="0.25">
      <c r="A36" s="12" t="s">
        <v>28</v>
      </c>
      <c r="B36" s="80">
        <v>391189</v>
      </c>
      <c r="C36" s="81">
        <v>72945</v>
      </c>
      <c r="D36" s="41">
        <f t="shared" si="0"/>
        <v>0.18646996720255427</v>
      </c>
      <c r="E36" s="82">
        <v>69213</v>
      </c>
      <c r="F36" s="23">
        <f t="shared" si="1"/>
        <v>0.94883816574131197</v>
      </c>
      <c r="G36" s="44">
        <f t="shared" si="2"/>
        <v>318244</v>
      </c>
      <c r="H36" s="11"/>
    </row>
    <row r="37" spans="1:8" x14ac:dyDescent="0.25">
      <c r="A37" s="12" t="s">
        <v>29</v>
      </c>
      <c r="B37" s="80">
        <v>197558</v>
      </c>
      <c r="C37" s="81">
        <v>9411</v>
      </c>
      <c r="D37" s="41">
        <f t="shared" si="0"/>
        <v>4.7636643416110715E-2</v>
      </c>
      <c r="E37" s="82">
        <v>8437</v>
      </c>
      <c r="F37" s="23">
        <f t="shared" si="1"/>
        <v>0.89650409095739025</v>
      </c>
      <c r="G37" s="44">
        <f t="shared" si="2"/>
        <v>188147</v>
      </c>
      <c r="H37" s="11"/>
    </row>
    <row r="38" spans="1:8" x14ac:dyDescent="0.25">
      <c r="A38" s="12" t="s">
        <v>30</v>
      </c>
      <c r="B38" s="80">
        <v>410464</v>
      </c>
      <c r="C38" s="81">
        <v>40607</v>
      </c>
      <c r="D38" s="41">
        <f t="shared" si="0"/>
        <v>9.8929504170889526E-2</v>
      </c>
      <c r="E38" s="82">
        <v>38462</v>
      </c>
      <c r="F38" s="23">
        <f t="shared" si="1"/>
        <v>0.94717659516832076</v>
      </c>
      <c r="G38" s="44">
        <f t="shared" si="2"/>
        <v>369857</v>
      </c>
      <c r="H38" s="11"/>
    </row>
    <row r="39" spans="1:8" x14ac:dyDescent="0.25">
      <c r="A39" s="12" t="s">
        <v>31</v>
      </c>
      <c r="B39" s="80">
        <v>65791</v>
      </c>
      <c r="C39" s="81">
        <v>2636</v>
      </c>
      <c r="D39" s="41">
        <f t="shared" si="0"/>
        <v>4.0066270462525269E-2</v>
      </c>
      <c r="E39" s="82">
        <v>2636</v>
      </c>
      <c r="F39" s="23">
        <f t="shared" si="1"/>
        <v>1</v>
      </c>
      <c r="G39" s="44">
        <f t="shared" si="2"/>
        <v>63155</v>
      </c>
      <c r="H39" s="11"/>
    </row>
    <row r="40" spans="1:8" x14ac:dyDescent="0.25">
      <c r="A40" s="12" t="s">
        <v>32</v>
      </c>
      <c r="B40" s="80">
        <v>148088</v>
      </c>
      <c r="C40" s="81">
        <v>27556</v>
      </c>
      <c r="D40" s="41">
        <f t="shared" si="0"/>
        <v>0.18607854789044351</v>
      </c>
      <c r="E40" s="82">
        <v>25856</v>
      </c>
      <c r="F40" s="23">
        <f t="shared" si="1"/>
        <v>0.93830744665408627</v>
      </c>
      <c r="G40" s="44">
        <f t="shared" si="2"/>
        <v>120532</v>
      </c>
      <c r="H40" s="11"/>
    </row>
    <row r="41" spans="1:8" x14ac:dyDescent="0.25">
      <c r="A41" s="12" t="s">
        <v>33</v>
      </c>
      <c r="B41" s="80">
        <v>205243</v>
      </c>
      <c r="C41" s="81">
        <v>66054</v>
      </c>
      <c r="D41" s="41">
        <f t="shared" si="0"/>
        <v>0.3218331441267181</v>
      </c>
      <c r="E41" s="82">
        <v>64295</v>
      </c>
      <c r="F41" s="23">
        <f t="shared" si="1"/>
        <v>0.9733702728070972</v>
      </c>
      <c r="G41" s="44">
        <f t="shared" si="2"/>
        <v>139189</v>
      </c>
      <c r="H41" s="11"/>
    </row>
    <row r="42" spans="1:8" x14ac:dyDescent="0.25">
      <c r="A42" s="12" t="s">
        <v>34</v>
      </c>
      <c r="B42" s="80">
        <v>71583</v>
      </c>
      <c r="C42" s="81">
        <v>8434</v>
      </c>
      <c r="D42" s="41">
        <f t="shared" si="0"/>
        <v>0.11782127041336631</v>
      </c>
      <c r="E42" s="82">
        <v>8133</v>
      </c>
      <c r="F42" s="23">
        <f t="shared" si="1"/>
        <v>0.9643111216504624</v>
      </c>
      <c r="G42" s="44">
        <f t="shared" si="2"/>
        <v>63149</v>
      </c>
      <c r="H42" s="11"/>
    </row>
    <row r="43" spans="1:8" x14ac:dyDescent="0.25">
      <c r="A43" s="12" t="s">
        <v>35</v>
      </c>
      <c r="B43" s="80">
        <v>605567</v>
      </c>
      <c r="C43" s="81">
        <v>241238</v>
      </c>
      <c r="D43" s="41">
        <f t="shared" si="0"/>
        <v>0.39836715012541962</v>
      </c>
      <c r="E43" s="82">
        <v>226133</v>
      </c>
      <c r="F43" s="23">
        <f t="shared" si="1"/>
        <v>0.93738548653197262</v>
      </c>
      <c r="G43" s="44">
        <f t="shared" si="2"/>
        <v>364329</v>
      </c>
      <c r="H43" s="11"/>
    </row>
    <row r="44" spans="1:8" x14ac:dyDescent="0.25">
      <c r="A44" s="12" t="s">
        <v>36</v>
      </c>
      <c r="B44" s="80">
        <v>135891</v>
      </c>
      <c r="C44" s="81">
        <v>21540</v>
      </c>
      <c r="D44" s="41">
        <f t="shared" si="0"/>
        <v>0.15850939355807228</v>
      </c>
      <c r="E44" s="82">
        <v>21081</v>
      </c>
      <c r="F44" s="23">
        <f t="shared" si="1"/>
        <v>0.97869080779944295</v>
      </c>
      <c r="G44" s="44">
        <f t="shared" si="2"/>
        <v>114351</v>
      </c>
      <c r="H44" s="11"/>
    </row>
    <row r="45" spans="1:8" x14ac:dyDescent="0.25">
      <c r="A45" s="12" t="s">
        <v>37</v>
      </c>
      <c r="B45" s="80">
        <v>1239638</v>
      </c>
      <c r="C45" s="81">
        <v>439441</v>
      </c>
      <c r="D45" s="41">
        <f t="shared" si="0"/>
        <v>0.35449139184181189</v>
      </c>
      <c r="E45" s="82">
        <v>419383</v>
      </c>
      <c r="F45" s="23">
        <f t="shared" si="1"/>
        <v>0.95435564728825939</v>
      </c>
      <c r="G45" s="44">
        <f t="shared" si="2"/>
        <v>800197</v>
      </c>
      <c r="H45" s="11"/>
    </row>
    <row r="46" spans="1:8" x14ac:dyDescent="0.25">
      <c r="A46" s="12" t="s">
        <v>38</v>
      </c>
      <c r="B46" s="80">
        <v>667514</v>
      </c>
      <c r="C46" s="81">
        <v>130842</v>
      </c>
      <c r="D46" s="41">
        <f t="shared" si="0"/>
        <v>0.19601386637583632</v>
      </c>
      <c r="E46" s="82">
        <v>120001</v>
      </c>
      <c r="F46" s="23">
        <f t="shared" si="1"/>
        <v>0.91714434203084638</v>
      </c>
      <c r="G46" s="44">
        <f t="shared" si="2"/>
        <v>536672</v>
      </c>
      <c r="H46" s="11"/>
    </row>
    <row r="47" spans="1:8" x14ac:dyDescent="0.25">
      <c r="A47" s="12" t="s">
        <v>39</v>
      </c>
      <c r="B47" s="80">
        <v>59811</v>
      </c>
      <c r="C47" s="81">
        <v>5763</v>
      </c>
      <c r="D47" s="41">
        <f t="shared" si="0"/>
        <v>9.6353513567738372E-2</v>
      </c>
      <c r="E47" s="82">
        <v>5692</v>
      </c>
      <c r="F47" s="23">
        <f t="shared" si="1"/>
        <v>0.98768002776331776</v>
      </c>
      <c r="G47" s="44">
        <f t="shared" si="2"/>
        <v>54048</v>
      </c>
      <c r="H47" s="11"/>
    </row>
    <row r="48" spans="1:8" x14ac:dyDescent="0.25">
      <c r="A48" s="12" t="s">
        <v>40</v>
      </c>
      <c r="B48" s="80">
        <v>765975</v>
      </c>
      <c r="C48" s="81">
        <v>81409</v>
      </c>
      <c r="D48" s="41">
        <f t="shared" si="0"/>
        <v>0.10628153660367505</v>
      </c>
      <c r="E48" s="82">
        <v>75480</v>
      </c>
      <c r="F48" s="23">
        <f t="shared" si="1"/>
        <v>0.9271702145954378</v>
      </c>
      <c r="G48" s="44">
        <f t="shared" si="2"/>
        <v>684566</v>
      </c>
      <c r="H48" s="11"/>
    </row>
    <row r="49" spans="1:8" x14ac:dyDescent="0.25">
      <c r="A49" s="12" t="s">
        <v>41</v>
      </c>
      <c r="B49" s="80">
        <v>282971</v>
      </c>
      <c r="C49" s="81">
        <v>38037</v>
      </c>
      <c r="D49" s="41">
        <f t="shared" si="0"/>
        <v>0.13442013492548707</v>
      </c>
      <c r="E49" s="82">
        <v>36912</v>
      </c>
      <c r="F49" s="23">
        <f t="shared" si="1"/>
        <v>0.97042353497909928</v>
      </c>
      <c r="G49" s="44">
        <f t="shared" si="2"/>
        <v>244934</v>
      </c>
      <c r="H49" s="11"/>
    </row>
    <row r="50" spans="1:8" x14ac:dyDescent="0.25">
      <c r="A50" s="12" t="s">
        <v>42</v>
      </c>
      <c r="B50" s="80">
        <v>241649</v>
      </c>
      <c r="C50" s="81">
        <v>50785</v>
      </c>
      <c r="D50" s="41">
        <f t="shared" si="0"/>
        <v>0.21016019102086084</v>
      </c>
      <c r="E50" s="82">
        <v>48391</v>
      </c>
      <c r="F50" s="23">
        <f t="shared" si="1"/>
        <v>0.95286009648518266</v>
      </c>
      <c r="G50" s="44">
        <f t="shared" si="2"/>
        <v>190864</v>
      </c>
      <c r="H50" s="11"/>
    </row>
    <row r="51" spans="1:8" x14ac:dyDescent="0.25">
      <c r="A51" s="12" t="s">
        <v>43</v>
      </c>
      <c r="B51" s="80">
        <v>788253</v>
      </c>
      <c r="C51" s="81">
        <v>122224</v>
      </c>
      <c r="D51" s="41">
        <f t="shared" si="0"/>
        <v>0.15505681551481568</v>
      </c>
      <c r="E51" s="82">
        <v>112801</v>
      </c>
      <c r="F51" s="23">
        <f t="shared" si="1"/>
        <v>0.92290384867129205</v>
      </c>
      <c r="G51" s="44">
        <f t="shared" si="2"/>
        <v>666029</v>
      </c>
      <c r="H51" s="11"/>
    </row>
    <row r="52" spans="1:8" x14ac:dyDescent="0.25">
      <c r="A52" s="12" t="s">
        <v>44</v>
      </c>
      <c r="B52" s="80">
        <v>61129</v>
      </c>
      <c r="C52" s="81">
        <v>17836</v>
      </c>
      <c r="D52" s="41">
        <f t="shared" si="0"/>
        <v>0.29177640726987192</v>
      </c>
      <c r="E52" s="82">
        <v>17498</v>
      </c>
      <c r="F52" s="23">
        <f t="shared" si="1"/>
        <v>0.98104956268221577</v>
      </c>
      <c r="G52" s="44">
        <f t="shared" si="2"/>
        <v>43293</v>
      </c>
      <c r="H52" s="11"/>
    </row>
    <row r="53" spans="1:8" x14ac:dyDescent="0.25">
      <c r="A53" s="12" t="s">
        <v>45</v>
      </c>
      <c r="B53" s="80">
        <v>316454</v>
      </c>
      <c r="C53" s="81">
        <v>35654</v>
      </c>
      <c r="D53" s="41">
        <f t="shared" si="0"/>
        <v>0.11266724389642728</v>
      </c>
      <c r="E53" s="82">
        <v>33563</v>
      </c>
      <c r="F53" s="23">
        <f t="shared" si="1"/>
        <v>0.94135300387053344</v>
      </c>
      <c r="G53" s="44">
        <f t="shared" si="2"/>
        <v>280800</v>
      </c>
      <c r="H53" s="11"/>
    </row>
    <row r="54" spans="1:8" x14ac:dyDescent="0.25">
      <c r="A54" s="12" t="s">
        <v>46</v>
      </c>
      <c r="B54" s="80">
        <v>66821</v>
      </c>
      <c r="C54" s="81">
        <v>4711</v>
      </c>
      <c r="D54" s="41">
        <f t="shared" si="0"/>
        <v>7.0501788359946721E-2</v>
      </c>
      <c r="E54" s="82">
        <v>3912</v>
      </c>
      <c r="F54" s="23">
        <f t="shared" si="1"/>
        <v>0.83039694332413505</v>
      </c>
      <c r="G54" s="44">
        <f t="shared" si="2"/>
        <v>62110</v>
      </c>
      <c r="H54" s="11"/>
    </row>
    <row r="55" spans="1:8" x14ac:dyDescent="0.25">
      <c r="A55" s="12" t="s">
        <v>47</v>
      </c>
      <c r="B55" s="80">
        <v>456131</v>
      </c>
      <c r="C55" s="81">
        <v>63957</v>
      </c>
      <c r="D55" s="41">
        <f t="shared" si="0"/>
        <v>0.14021629751102205</v>
      </c>
      <c r="E55" s="82">
        <v>58618</v>
      </c>
      <c r="F55" s="23">
        <f t="shared" si="1"/>
        <v>0.91652203824444545</v>
      </c>
      <c r="G55" s="44">
        <f t="shared" si="2"/>
        <v>392174</v>
      </c>
      <c r="H55" s="11"/>
    </row>
    <row r="56" spans="1:8" x14ac:dyDescent="0.25">
      <c r="A56" s="12" t="s">
        <v>48</v>
      </c>
      <c r="B56" s="80">
        <v>2217200</v>
      </c>
      <c r="C56" s="81">
        <v>722948</v>
      </c>
      <c r="D56" s="41">
        <f t="shared" si="0"/>
        <v>0.32606350351795055</v>
      </c>
      <c r="E56" s="82">
        <v>673867</v>
      </c>
      <c r="F56" s="23">
        <f t="shared" si="1"/>
        <v>0.93210991661917597</v>
      </c>
      <c r="G56" s="44">
        <f t="shared" si="2"/>
        <v>1494252</v>
      </c>
      <c r="H56" s="11"/>
    </row>
    <row r="57" spans="1:8" x14ac:dyDescent="0.25">
      <c r="A57" s="12" t="s">
        <v>49</v>
      </c>
      <c r="B57" s="80">
        <v>277837</v>
      </c>
      <c r="C57" s="81">
        <v>46386</v>
      </c>
      <c r="D57" s="41">
        <f t="shared" si="0"/>
        <v>0.16695400540604743</v>
      </c>
      <c r="E57" s="82">
        <v>44131</v>
      </c>
      <c r="F57" s="23">
        <f t="shared" si="1"/>
        <v>0.95138619411029191</v>
      </c>
      <c r="G57" s="44">
        <f t="shared" si="2"/>
        <v>231451</v>
      </c>
      <c r="H57" s="11"/>
    </row>
    <row r="58" spans="1:8" x14ac:dyDescent="0.25">
      <c r="A58" s="12" t="s">
        <v>50</v>
      </c>
      <c r="B58" s="80">
        <v>31570</v>
      </c>
      <c r="C58" s="81">
        <v>1898</v>
      </c>
      <c r="D58" s="41">
        <f t="shared" si="0"/>
        <v>6.0120367437440606E-2</v>
      </c>
      <c r="E58" s="82">
        <v>1858</v>
      </c>
      <c r="F58" s="23">
        <f t="shared" si="1"/>
        <v>0.97892518440463649</v>
      </c>
      <c r="G58" s="44">
        <f t="shared" si="2"/>
        <v>29672</v>
      </c>
      <c r="H58" s="11"/>
    </row>
    <row r="59" spans="1:8" x14ac:dyDescent="0.25">
      <c r="A59" s="12" t="s">
        <v>51</v>
      </c>
      <c r="B59" s="80">
        <v>559186</v>
      </c>
      <c r="C59" s="81">
        <v>135780</v>
      </c>
      <c r="D59" s="41">
        <f t="shared" si="0"/>
        <v>0.24281723791368168</v>
      </c>
      <c r="E59" s="82">
        <v>125965</v>
      </c>
      <c r="F59" s="23">
        <f t="shared" si="1"/>
        <v>0.92771394903520399</v>
      </c>
      <c r="G59" s="44">
        <f t="shared" si="2"/>
        <v>423406</v>
      </c>
      <c r="H59" s="11"/>
    </row>
    <row r="60" spans="1:8" x14ac:dyDescent="0.25">
      <c r="A60" s="12" t="s">
        <v>52</v>
      </c>
      <c r="B60" s="80">
        <v>501643</v>
      </c>
      <c r="C60" s="81">
        <v>153026</v>
      </c>
      <c r="D60" s="41">
        <f t="shared" si="0"/>
        <v>0.30504960699142619</v>
      </c>
      <c r="E60" s="82">
        <v>145612</v>
      </c>
      <c r="F60" s="23">
        <f t="shared" si="1"/>
        <v>0.95155071687164272</v>
      </c>
      <c r="G60" s="44">
        <f t="shared" si="2"/>
        <v>348617</v>
      </c>
      <c r="H60" s="11"/>
    </row>
    <row r="61" spans="1:8" x14ac:dyDescent="0.25">
      <c r="A61" s="12" t="s">
        <v>53</v>
      </c>
      <c r="B61" s="80">
        <v>98871</v>
      </c>
      <c r="C61" s="81">
        <v>4672</v>
      </c>
      <c r="D61" s="41">
        <f t="shared" si="0"/>
        <v>4.7253491923819925E-2</v>
      </c>
      <c r="E61" s="82">
        <v>4348</v>
      </c>
      <c r="F61" s="23">
        <f t="shared" si="1"/>
        <v>0.93065068493150682</v>
      </c>
      <c r="G61" s="44">
        <f t="shared" si="2"/>
        <v>94199</v>
      </c>
      <c r="H61" s="11"/>
    </row>
    <row r="62" spans="1:8" x14ac:dyDescent="0.25">
      <c r="A62" s="12" t="s">
        <v>54</v>
      </c>
      <c r="B62" s="80">
        <v>369671</v>
      </c>
      <c r="C62" s="81">
        <v>44317</v>
      </c>
      <c r="D62" s="41">
        <f t="shared" si="0"/>
        <v>0.11988227369742284</v>
      </c>
      <c r="E62" s="82">
        <v>42085</v>
      </c>
      <c r="F62" s="23">
        <f t="shared" si="1"/>
        <v>0.94963558002572379</v>
      </c>
      <c r="G62" s="44">
        <f t="shared" si="2"/>
        <v>325354</v>
      </c>
      <c r="H62" s="11"/>
    </row>
    <row r="63" spans="1:8" ht="13" thickBot="1" x14ac:dyDescent="0.3">
      <c r="A63" s="13" t="s">
        <v>55</v>
      </c>
      <c r="B63" s="83">
        <v>34844</v>
      </c>
      <c r="C63" s="84">
        <v>2689</v>
      </c>
      <c r="D63" s="45">
        <f t="shared" si="0"/>
        <v>7.7172540466077369E-2</v>
      </c>
      <c r="E63" s="85">
        <v>2689</v>
      </c>
      <c r="F63" s="48">
        <f t="shared" si="1"/>
        <v>1</v>
      </c>
      <c r="G63" s="46">
        <f t="shared" si="2"/>
        <v>32155</v>
      </c>
      <c r="H63" s="11"/>
    </row>
    <row r="65" spans="1:7" ht="81" customHeight="1" x14ac:dyDescent="0.25">
      <c r="A65" s="88" t="s">
        <v>74</v>
      </c>
      <c r="B65" s="88"/>
      <c r="C65" s="88"/>
      <c r="D65" s="88"/>
      <c r="E65" s="88"/>
      <c r="F65" s="88"/>
      <c r="G65" s="88"/>
    </row>
    <row r="66" spans="1:7" ht="21.65" customHeight="1" x14ac:dyDescent="0.25"/>
    <row r="67" spans="1:7" ht="13" x14ac:dyDescent="0.3">
      <c r="A67" s="1" t="s">
        <v>70</v>
      </c>
    </row>
  </sheetData>
  <mergeCells count="6">
    <mergeCell ref="A65:G65"/>
    <mergeCell ref="A6:G6"/>
    <mergeCell ref="A7:G7"/>
    <mergeCell ref="B9:B10"/>
    <mergeCell ref="C9:F9"/>
    <mergeCell ref="G9:G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e7735e0-e7d3-4463-89c0-1c4b6dc8a999">
      <Terms xmlns="http://schemas.microsoft.com/office/infopath/2007/PartnerControls"/>
    </lcf76f155ced4ddcb4097134ff3c332f>
    <TaxCatchAll xmlns="fcfc9a3f-7933-4dce-bbb1-c2084155a7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2E4FECDB5AF7649B8366A09611D80F8" ma:contentTypeVersion="18" ma:contentTypeDescription="Create a new document." ma:contentTypeScope="" ma:versionID="b6195e9a35f157127644045bb767c437">
  <xsd:schema xmlns:xsd="http://www.w3.org/2001/XMLSchema" xmlns:xs="http://www.w3.org/2001/XMLSchema" xmlns:p="http://schemas.microsoft.com/office/2006/metadata/properties" xmlns:ns2="ee7735e0-e7d3-4463-89c0-1c4b6dc8a999" xmlns:ns3="fcfc9a3f-7933-4dce-bbb1-c2084155a778" targetNamespace="http://schemas.microsoft.com/office/2006/metadata/properties" ma:root="true" ma:fieldsID="80476c209e05efa0b45059c4a80bccb0" ns2:_="" ns3:_="">
    <xsd:import namespace="ee7735e0-e7d3-4463-89c0-1c4b6dc8a999"/>
    <xsd:import namespace="fcfc9a3f-7933-4dce-bbb1-c2084155a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7735e0-e7d3-4463-89c0-1c4b6dc8a9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e69826a-682b-430d-b1c9-f409c5673fd6"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cfc9a3f-7933-4dce-bbb1-c2084155a77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d57c5a3-d34e-4cdf-a1f3-86ccea420f0e}" ma:internalName="TaxCatchAll" ma:showField="CatchAllData" ma:web="fcfc9a3f-7933-4dce-bbb1-c2084155a77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C501C5-DE06-4581-BE70-7683FB0E2A68}">
  <ds:schemaRefs>
    <ds:schemaRef ds:uri="http://schemas.microsoft.com/office/2006/metadata/properties"/>
    <ds:schemaRef ds:uri="http://schemas.microsoft.com/office/infopath/2007/PartnerControls"/>
    <ds:schemaRef ds:uri="ee7735e0-e7d3-4463-89c0-1c4b6dc8a999"/>
    <ds:schemaRef ds:uri="fcfc9a3f-7933-4dce-bbb1-c2084155a778"/>
  </ds:schemaRefs>
</ds:datastoreItem>
</file>

<file path=customXml/itemProps2.xml><?xml version="1.0" encoding="utf-8"?>
<ds:datastoreItem xmlns:ds="http://schemas.openxmlformats.org/officeDocument/2006/customXml" ds:itemID="{8EBE734A-AFA9-458F-B216-ED6CECAA9168}">
  <ds:schemaRefs>
    <ds:schemaRef ds:uri="http://schemas.microsoft.com/sharepoint/v3/contenttype/forms"/>
  </ds:schemaRefs>
</ds:datastoreItem>
</file>

<file path=customXml/itemProps3.xml><?xml version="1.0" encoding="utf-8"?>
<ds:datastoreItem xmlns:ds="http://schemas.openxmlformats.org/officeDocument/2006/customXml" ds:itemID="{4E06AD18-0629-45D4-A467-5B5E0C913B4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TOC</vt:lpstr>
      <vt:lpstr>2024 (ages 0-17)</vt:lpstr>
      <vt:lpstr>2021 (ages 0-17)</vt:lpstr>
      <vt:lpstr>2019 (ages 0-17)</vt:lpstr>
      <vt:lpstr>2010 (ages 0-17)</vt:lpstr>
      <vt:lpstr>2000 (ages 0-17)</vt:lpstr>
      <vt:lpstr>1990 (ages 0-17)</vt:lpstr>
      <vt:lpstr>2024 (ages 0-5)</vt:lpstr>
      <vt:lpstr>2021 (ages 0-5)</vt:lpstr>
      <vt:lpstr>2019 (ages 0-5)</vt:lpstr>
      <vt:lpstr>2010 (ages 0-5)</vt:lpstr>
      <vt:lpstr>2000 (ages 0-5)</vt:lpstr>
      <vt:lpstr>1990 (ages 0-5)</vt:lpstr>
    </vt:vector>
  </TitlesOfParts>
  <Company>Migration Policy Institue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Jeanne Batalova</dc:creator>
  <cp:lastModifiedBy>Jeanne Batalova</cp:lastModifiedBy>
  <cp:lastPrinted>2018-11-21T22:22:35Z</cp:lastPrinted>
  <dcterms:created xsi:type="dcterms:W3CDTF">2012-10-24T22:58:19Z</dcterms:created>
  <dcterms:modified xsi:type="dcterms:W3CDTF">2025-10-19T21:47:27Z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0x01010002E4FECDB5AF7649B8366A09611D80F8</vt:lpwstr>
  </property>
  <property fmtid="{D5CDD505-2E9C-101B-9397-08002B2CF9AE}" pid="3" name="Order">
    <vt:r8>100</vt:r8>
  </property>
  <property fmtid="{D5CDD505-2E9C-101B-9397-08002B2CF9AE}" pid="4" name="MediaServiceImageTags">
    <vt:lpwstr/>
  </property>
</Properties>
</file>